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20115" windowHeight="78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C12" i="4" l="1"/>
  <c r="G12" i="4"/>
  <c r="I12" i="4"/>
  <c r="B12" i="4"/>
  <c r="I11" i="4"/>
  <c r="H11" i="4"/>
  <c r="G11" i="4"/>
  <c r="F11" i="4"/>
  <c r="E11" i="4"/>
  <c r="D11" i="4"/>
  <c r="C11" i="4"/>
  <c r="B11" i="4"/>
  <c r="I9" i="4"/>
  <c r="H9" i="4"/>
  <c r="H12" i="4" s="1"/>
  <c r="G9" i="4"/>
  <c r="F9" i="4"/>
  <c r="F12" i="4" s="1"/>
  <c r="E9" i="4"/>
  <c r="E12" i="4" s="1"/>
  <c r="D9" i="4"/>
  <c r="D12" i="4" s="1"/>
  <c r="C9" i="4"/>
  <c r="B9" i="4"/>
  <c r="I24" i="3" l="1"/>
  <c r="H24" i="3"/>
  <c r="G24" i="3"/>
  <c r="F24" i="3"/>
  <c r="E24" i="3"/>
  <c r="D24" i="3"/>
  <c r="C24" i="3"/>
  <c r="B24" i="3"/>
  <c r="I20" i="3"/>
  <c r="H20" i="3"/>
  <c r="G20" i="3"/>
  <c r="F20" i="3"/>
  <c r="E20" i="3"/>
  <c r="D20" i="3"/>
  <c r="C20" i="3"/>
  <c r="B20" i="3"/>
  <c r="I16" i="3"/>
  <c r="H16" i="3"/>
  <c r="G16" i="3"/>
  <c r="F16" i="3"/>
  <c r="E16" i="3"/>
  <c r="D16" i="3"/>
  <c r="C16" i="3"/>
  <c r="B16" i="3"/>
  <c r="I12" i="3"/>
  <c r="H12" i="3"/>
  <c r="G12" i="3"/>
  <c r="F12" i="3"/>
  <c r="E12" i="3"/>
  <c r="D12" i="3"/>
  <c r="C12" i="3"/>
  <c r="B12" i="3"/>
  <c r="I9" i="3"/>
  <c r="H9" i="3"/>
  <c r="G9" i="3"/>
  <c r="F9" i="3"/>
  <c r="E9" i="3"/>
  <c r="D9" i="3"/>
  <c r="C9" i="3"/>
  <c r="B9" i="3"/>
  <c r="G25" i="3" l="1"/>
  <c r="C25" i="3"/>
  <c r="I25" i="3"/>
  <c r="D25" i="3"/>
  <c r="E25" i="3"/>
  <c r="H25" i="3"/>
  <c r="F25" i="3"/>
  <c r="B25" i="3"/>
  <c r="I82" i="2"/>
  <c r="H82" i="2"/>
  <c r="G82" i="2"/>
  <c r="F82" i="2"/>
  <c r="E82" i="2"/>
  <c r="D82" i="2"/>
  <c r="C82" i="2"/>
  <c r="B82" i="2"/>
  <c r="I78" i="2"/>
  <c r="H78" i="2"/>
  <c r="G78" i="2"/>
  <c r="F78" i="2"/>
  <c r="E78" i="2"/>
  <c r="D78" i="2"/>
  <c r="C78" i="2"/>
  <c r="B78" i="2"/>
  <c r="I68" i="2"/>
  <c r="H68" i="2"/>
  <c r="G68" i="2"/>
  <c r="F68" i="2"/>
  <c r="E68" i="2"/>
  <c r="D68" i="2"/>
  <c r="C68" i="2"/>
  <c r="B68" i="2"/>
  <c r="I62" i="2"/>
  <c r="H62" i="2"/>
  <c r="G62" i="2"/>
  <c r="F62" i="2"/>
  <c r="E62" i="2"/>
  <c r="D62" i="2"/>
  <c r="C62" i="2"/>
  <c r="B62" i="2"/>
  <c r="I51" i="2"/>
  <c r="H51" i="2"/>
  <c r="G51" i="2"/>
  <c r="F51" i="2"/>
  <c r="E51" i="2"/>
  <c r="D51" i="2"/>
  <c r="C51" i="2"/>
  <c r="B51" i="2"/>
  <c r="I47" i="2"/>
  <c r="H47" i="2"/>
  <c r="G47" i="2"/>
  <c r="F47" i="2"/>
  <c r="E47" i="2"/>
  <c r="D47" i="2"/>
  <c r="C47" i="2"/>
  <c r="B47" i="2"/>
  <c r="I33" i="2"/>
  <c r="H33" i="2"/>
  <c r="G33" i="2"/>
  <c r="F33" i="2"/>
  <c r="E33" i="2"/>
  <c r="D33" i="2"/>
  <c r="C33" i="2"/>
  <c r="B33" i="2"/>
  <c r="I28" i="2"/>
  <c r="H28" i="2"/>
  <c r="G28" i="2"/>
  <c r="F28" i="2"/>
  <c r="E28" i="2"/>
  <c r="D28" i="2"/>
  <c r="C28" i="2"/>
  <c r="B28" i="2"/>
  <c r="I16" i="2"/>
  <c r="H16" i="2"/>
  <c r="G16" i="2"/>
  <c r="F16" i="2"/>
  <c r="E16" i="2"/>
  <c r="D16" i="2"/>
  <c r="C16" i="2"/>
  <c r="B16" i="2"/>
  <c r="I11" i="2"/>
  <c r="I83" i="2" s="1"/>
  <c r="H11" i="2"/>
  <c r="H83" i="2" s="1"/>
  <c r="G11" i="2"/>
  <c r="G83" i="2" s="1"/>
  <c r="F11" i="2"/>
  <c r="F83" i="2" s="1"/>
  <c r="E11" i="2"/>
  <c r="E83" i="2" s="1"/>
  <c r="D11" i="2"/>
  <c r="D83" i="2" s="1"/>
  <c r="C11" i="2"/>
  <c r="C83" i="2" s="1"/>
  <c r="B11" i="2"/>
  <c r="B83" i="2" s="1"/>
  <c r="C64" i="1" l="1"/>
  <c r="D64" i="1"/>
  <c r="E64" i="1"/>
  <c r="F64" i="1"/>
  <c r="G64" i="1"/>
  <c r="H64" i="1"/>
  <c r="I64" i="1"/>
  <c r="B64" i="1"/>
  <c r="C60" i="1"/>
  <c r="D60" i="1"/>
  <c r="E60" i="1"/>
  <c r="F60" i="1"/>
  <c r="G60" i="1"/>
  <c r="H60" i="1"/>
  <c r="I60" i="1"/>
  <c r="B60" i="1"/>
  <c r="C49" i="1"/>
  <c r="D49" i="1"/>
  <c r="E49" i="1"/>
  <c r="F49" i="1"/>
  <c r="G49" i="1"/>
  <c r="H49" i="1"/>
  <c r="I49" i="1"/>
  <c r="B49" i="1"/>
  <c r="C43" i="1"/>
  <c r="D43" i="1"/>
  <c r="E43" i="1"/>
  <c r="F43" i="1"/>
  <c r="G43" i="1"/>
  <c r="H43" i="1"/>
  <c r="I43" i="1"/>
  <c r="B43" i="1"/>
  <c r="C39" i="1"/>
  <c r="D39" i="1"/>
  <c r="E39" i="1"/>
  <c r="F39" i="1"/>
  <c r="G39" i="1"/>
  <c r="H39" i="1"/>
  <c r="I39" i="1"/>
  <c r="B39" i="1"/>
  <c r="C35" i="1"/>
  <c r="D35" i="1"/>
  <c r="E35" i="1"/>
  <c r="F35" i="1"/>
  <c r="G35" i="1"/>
  <c r="H35" i="1"/>
  <c r="I35" i="1"/>
  <c r="B35" i="1"/>
  <c r="C23" i="1"/>
  <c r="D23" i="1"/>
  <c r="E23" i="1"/>
  <c r="F23" i="1"/>
  <c r="G23" i="1"/>
  <c r="H23" i="1"/>
  <c r="I23" i="1"/>
  <c r="B23" i="1"/>
  <c r="C19" i="1"/>
  <c r="D19" i="1"/>
  <c r="E19" i="1"/>
  <c r="F19" i="1"/>
  <c r="G19" i="1"/>
  <c r="H19" i="1"/>
  <c r="I19" i="1"/>
  <c r="B19" i="1"/>
  <c r="C15" i="1"/>
  <c r="D15" i="1"/>
  <c r="E15" i="1"/>
  <c r="F15" i="1"/>
  <c r="G15" i="1"/>
  <c r="H15" i="1"/>
  <c r="I15" i="1"/>
  <c r="B15" i="1"/>
  <c r="C11" i="1"/>
  <c r="D11" i="1"/>
  <c r="E11" i="1"/>
  <c r="F11" i="1"/>
  <c r="G11" i="1"/>
  <c r="H11" i="1"/>
  <c r="I11" i="1"/>
  <c r="B11" i="1"/>
  <c r="D65" i="1" l="1"/>
  <c r="G65" i="1"/>
  <c r="F65" i="1"/>
  <c r="H65" i="1"/>
  <c r="B65" i="1"/>
  <c r="C65" i="1"/>
  <c r="I65" i="1"/>
  <c r="E65" i="1"/>
</calcChain>
</file>

<file path=xl/sharedStrings.xml><?xml version="1.0" encoding="utf-8"?>
<sst xmlns="http://schemas.openxmlformats.org/spreadsheetml/2006/main" count="333" uniqueCount="67">
  <si>
    <t>ยุทธศาสตร์การพัฒนา</t>
  </si>
  <si>
    <t>ปี  2561</t>
  </si>
  <si>
    <t>ปี  2562</t>
  </si>
  <si>
    <t>ปี 2563</t>
  </si>
  <si>
    <t>ปี  2564</t>
  </si>
  <si>
    <t>จำนวน</t>
  </si>
  <si>
    <t>โครงการ</t>
  </si>
  <si>
    <t>งบประมาณ</t>
  </si>
  <si>
    <t>(บาท)</t>
  </si>
  <si>
    <t>1. ยุทธศาสตร์การบริหารราชการให้มีประสิทธิภาพ คุณภาพ</t>
  </si>
  <si>
    <t>1.1  ส่งเสริมศักยภาพของท้องถิ่นในทุก ๆ ด้าน ตามหลักการบริหารจัดการที่ดี</t>
  </si>
  <si>
    <t>1.2  การพัฒนาเทคโนโลยีและบุคลากรให้มีความเหมาะสมสอดคล้อง</t>
  </si>
  <si>
    <t>1.3  การสื่อสารประชาสัมพันธ์เพื่อให้ประชาชนมีส่วนร่วมรับรู้และติดตามการทำงานขององค์กรตนเอง</t>
  </si>
  <si>
    <t>รวม</t>
  </si>
  <si>
    <t>2. ยุทธศาสตร์การพัฒนาด้านสาธารณสุข</t>
  </si>
  <si>
    <t>2.1  ส่งเสริมความเข้มแข็งของชุมชนในด้านสาธารณสุข  โดยส่งเสริมและสนับสนุนอาสาสมัครสาธารณสุข(อสม.)  ให้ทำงานอย่างมีสุขภาพและมีขวัญกำลังใจที่ดี</t>
  </si>
  <si>
    <t>2.2  การจัดระบบสุขภาพภาคประชาชนให้มีส่วนร่วมทุกภาคส่วนทั้งผู้นำชุมชน (กำนัน,ใหญ่บ้าน) กลุ่มสตรี,กลุ่มเยาวชน,กลุ่มวัยรุ่น,วัยทำงาน,วัยสูงอายุ</t>
  </si>
  <si>
    <t>2.3 แนวทางการพัฒนาการป้องกันการแพร่ระบาดปัญหายาเสพติด</t>
  </si>
  <si>
    <t>บัญชีสรุปโครงการพัฒนา</t>
  </si>
  <si>
    <t>3. ยุทธศาสตร์การพัฒนาด้านการศึกษา</t>
  </si>
  <si>
    <t>3.1  ส่งเสริมสนับสนุนการศึกษารวมถึงการศึกษา ทั้งในและนอกระบบโรงเรียน ทั้งระดับก่อนวัยเรียน ประถม มัธยม และระดับปริญญาตรี ภาคประชาชนโดยการประสาน การสนับสนุนงบประมาณและพัฒนาศูนย์การเรียนรู้ชุมชน/ศูนย์พัฒนาเด็กเล็ก</t>
  </si>
  <si>
    <t>3.2  ส่งเสริมสนับสนุนพัฒนาบุคลากรทางการศึกษาให้มีมาตรฐานและความเป็นครูมืออาชีพ</t>
  </si>
  <si>
    <t>4. ยุทธศาสตร์การพัฒนาด้านสวัสดิการสังคม</t>
  </si>
  <si>
    <t>4.1  แนวทางการพัฒนาคุณภาพชีวิตผู้สูงอายุ โดยสนับสนุนเบี้ยยังชีพผู้สูงอายุ อย่างทั่วถึง และเป็นธรรม</t>
  </si>
  <si>
    <t>4.2  แนวทางการพัฒนาการสังคมสงเคราะห์และการพัฒนาคุณภาพชีวิตเด็ก สตรี คนชรา ผู้ด้อยโอกาส ผู้ติดเชื้อ HIV จัดมีและเพิ่มศักยภาพศูนย์พัฒนาเด็ก</t>
  </si>
  <si>
    <t>4.3 แนวทางการพัฒนาส่งเสริมสนับสนุนและพัฒนาคุณภาพชีวิต ของคนทุกวัย ตั้งแต่แรกเกิด  วัยเด็ก วัยรุ่น วัยทำงานและวัยชรา</t>
  </si>
  <si>
    <t>5. ยุทธศาสตร์การพัฒนาด้านเกษตรกรรม</t>
  </si>
  <si>
    <t>5.1  แนวทางการพัฒนาส่งเสริมและพัฒนา คุณภาพด้านการผลิต  เพื่อเพิ่มมูลค่าผลผลิตและการตลาด โดยให้ความรู้กับประชาชนอย่างทั่วถึง และสอดคล้องกับวิถีชีวิตจริง</t>
  </si>
  <si>
    <t>5.2  แนวทางการพัฒนาเสริมสร้างความเข้มแข็งของชุมชนโดยใช้เกษตรอินทรีย์</t>
  </si>
  <si>
    <t>5.3  แนวทางการพัฒนาความรู้ด้านวิชาการ เพื่อส่งเสริมและพัฒนาคุณภาพผลผลิตทางการเกษตร สนับสนุนศูนย์การเรียนรู้ชุมชน/และแหล่งเรียนรู้ด้านเศรษฐกิจพอเพียง  และเกษตรทฤษฎีใหม่</t>
  </si>
  <si>
    <t>5.4  แนวทางการพัฒนาส่งเสริมการแปรรูปผลผลิตพืชผลทางการเกษตร เป็นพลังงานทดแทน</t>
  </si>
  <si>
    <t>6. ยุทธศาสตร์การพัฒนาการกีฬาและนันทนาการ</t>
  </si>
  <si>
    <t>6.1  แนวทางการพัฒนาส่งเสริมกีฬาและนันทนาการ  เด็ก  เยาวชนและประชาชน เพื่อแก้ปัญหายาเสพติด และใช้เวลาว่างให้เกิดประโยชน์</t>
  </si>
  <si>
    <t>6.2 แนวทางการพัฒนาส่งเสริมสถานที่เพื่อนันทนาการและออกกำลังกายสนามกีฬาและนันทนาการชุมชน</t>
  </si>
  <si>
    <t>7. ยุทธศาสตร์การพัฒนาทรัพยากรธรรมชาติและสิ่งแวดล้อม</t>
  </si>
  <si>
    <t>7.1  แนวทางการพัฒนาส่งเสริมรณรงค์การแก้ไขปัญหาภาวะโลกร้อน/ส่งเสริมการประหยัดพลังงาน</t>
  </si>
  <si>
    <t>7.2  แนวทางการพัฒนาการปรับปรุงและพัฒนาส่งเสริมการลดมลภาวะภายในจังหวัด</t>
  </si>
  <si>
    <t>7.3  แนวทางการอนุรักษ์ทรัพยากรธรรมชาติ</t>
  </si>
  <si>
    <t>8. ยุทธศาสตร์การพัฒนาด้านโครงสร้างพื้นฐาน</t>
  </si>
  <si>
    <t>8.1  แนวทางการพัฒนาบูรณาการแผนพัฒนาโครงสร้างพื้นฐานสามพี่น้องท้องถิ่น (อบจ.,เทศบาล,อบต.) เพื่อลดความทับซ้อนของพื้นที่ และเกิดประโยชน์สูงสุดแก่ประชาชน</t>
  </si>
  <si>
    <t>8.2  แนวทางการพัฒนาส่งเสริมเชื่อมโยงการชลประทานก่อสร้างฝาย ทำนบกั้นน้ำ  ขุดลอก ขุดสระ พัฒนาแหล่งน้ำ คลองน้ำ ระบบประปาและกระจายการใช้ประโยชน์</t>
  </si>
  <si>
    <t>8.3  แนวทางการพัฒนาการจัดให้มีและบำรุงรักษาทางบก ทางน้ำ และทางระบายน้ำและการปรับปรุงบำรุงรักษาในเขตชุมชนและท้องถิ่น</t>
  </si>
  <si>
    <t>8.4  แนวทางการส่งเสริมให้มีไฟฟ้าใช้ครบทุกครัวเรือน</t>
  </si>
  <si>
    <t>9. ยุทธศาสตร์ส่งเสริมศาสนาและวัฒนธรรม</t>
  </si>
  <si>
    <t>9.1  แนวทางการพัฒนาส่งเสริมให้วัดเป็นศูนย์ส่งเสริม คุณธรรม วัฒนธรรมประเพณีวิถีพุทธท้องถิ่น</t>
  </si>
  <si>
    <t>9.2  แนวทางการพัฒนารื้อฟื้น คุณค่า วัฒนธรรมประเพณีของชุมชน เช่น ชาติพันธ์ วัฒนธรรม วิถีชีวิต ภูมิปัญญาท้องถิ่น</t>
  </si>
  <si>
    <t>10. ยุทธศาสตร์การพัฒนาด้านความมั่นคง ปลอดภัยในชีวิตและทรัพย์สิน</t>
  </si>
  <si>
    <t>10.1  แนวทางการพัฒนาการป้องกันและบรรเทาสาธารณภัย/ความมั่นคงปลอดภัยในชีวิตและทรัพย์สิน/ลดอุบัติเหตุจราจรทางบก/ทางน้ำ</t>
  </si>
  <si>
    <t>10.2  แนวทางการพัฒนาเสริมสร้างความเข้มแข็งของชุมชนในด้านความมั่นคงและความปลอดภัย โดยส่งเสริมและสนับสนุน ตำรวจบ้าน/อปพร.ให้ทำงานอย่างมีคุณภาพ</t>
  </si>
  <si>
    <t>รวมทั้งสิ้น</t>
  </si>
  <si>
    <t>แผนพัฒนาท้องถิ่นสี่ปี(พ.ศ.2561-2564)</t>
  </si>
  <si>
    <t xml:space="preserve">  แผนงานบริหารทั่วไป,  งบกลาง</t>
  </si>
  <si>
    <t xml:space="preserve">  แผนงานเคหะและชุมชน</t>
  </si>
  <si>
    <t xml:space="preserve">  แผนงานสาธารสุข,  งบกลาง</t>
  </si>
  <si>
    <t xml:space="preserve">  แผนงานการศึกษา</t>
  </si>
  <si>
    <t xml:space="preserve">  แผนงานสังคมสงเคราะห์,  งบกลาง</t>
  </si>
  <si>
    <t xml:space="preserve">  แผนงานการเกษตร</t>
  </si>
  <si>
    <t xml:space="preserve">  แผนงานศาสนา  วัฒนธรรม  และนันทนาการ</t>
  </si>
  <si>
    <t xml:space="preserve">  แผนงานการเกษตร,  แผนงานบริหารทั่วไป</t>
  </si>
  <si>
    <t xml:space="preserve">   แผนงานสร้างความเข้มแข็งในชุมชน, แผนงานรักษาความสงบภายใน</t>
  </si>
  <si>
    <t>บัญชีสรุปโครงการพัฒนาที่ องค์การบริหารส่วนตำบลกฤษณาดำเนินการเอง</t>
  </si>
  <si>
    <t xml:space="preserve">  แผนงานเคหะและชุมชน,  แผนงานอุตสาหกรรมและการโยธา</t>
  </si>
  <si>
    <t xml:space="preserve">  แผนงานการพาณิชย์</t>
  </si>
  <si>
    <t>บัญชีสรุปโครงการพัฒนาที่ องค์การบริหารส่วนตำบลกฤษณาอุดหนุน</t>
  </si>
  <si>
    <t xml:space="preserve">  แผนงานสังคมสงเคราะห์</t>
  </si>
  <si>
    <t xml:space="preserve">  แผนงานสาธารสุข</t>
  </si>
  <si>
    <t>บัญชีสรุปโครงการพัฒนาสำหรับประสานโครงการพัฒนา(ผ03)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</si>
</sst>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87" fontId="3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187" fontId="5" fillId="0" borderId="0" xfId="1" applyNumberFormat="1" applyFont="1" applyAlignment="1">
      <alignment horizontal="right" vertical="top"/>
    </xf>
    <xf numFmtId="0" fontId="3" fillId="0" borderId="1" xfId="0" applyFont="1" applyBorder="1" applyAlignment="1">
      <alignment horizontal="right" vertical="top" wrapText="1"/>
    </xf>
    <xf numFmtId="187" fontId="4" fillId="0" borderId="1" xfId="1" applyNumberFormat="1" applyFont="1" applyBorder="1" applyAlignment="1">
      <alignment horizontal="right" vertical="top" wrapText="1"/>
    </xf>
    <xf numFmtId="187" fontId="5" fillId="0" borderId="1" xfId="1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187" fontId="2" fillId="0" borderId="1" xfId="1" applyNumberFormat="1" applyFont="1" applyBorder="1" applyAlignment="1">
      <alignment horizontal="right" vertical="top" wrapText="1"/>
    </xf>
    <xf numFmtId="187" fontId="5" fillId="0" borderId="1" xfId="1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187" fontId="3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187" fontId="3" fillId="0" borderId="1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/>
    </xf>
    <xf numFmtId="187" fontId="2" fillId="0" borderId="0" xfId="1" applyNumberFormat="1" applyFont="1" applyBorder="1" applyAlignment="1">
      <alignment horizontal="right" vertical="top" wrapText="1"/>
    </xf>
    <xf numFmtId="187" fontId="3" fillId="0" borderId="1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87" fontId="3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33" workbookViewId="0">
      <selection activeCell="A44" sqref="A44:XFD44"/>
    </sheetView>
  </sheetViews>
  <sheetFormatPr defaultRowHeight="20.25"/>
  <cols>
    <col min="1" max="1" width="47.5" style="13" customWidth="1"/>
    <col min="2" max="2" width="7.625" style="3" bestFit="1" customWidth="1"/>
    <col min="3" max="3" width="12.625" style="3" customWidth="1"/>
    <col min="4" max="4" width="7.625" style="3" bestFit="1" customWidth="1"/>
    <col min="5" max="5" width="12.625" style="3" customWidth="1"/>
    <col min="6" max="6" width="7.625" style="3" bestFit="1" customWidth="1"/>
    <col min="7" max="7" width="12.625" style="3" customWidth="1"/>
    <col min="8" max="8" width="7.625" style="3" bestFit="1" customWidth="1"/>
    <col min="9" max="9" width="12.625" style="3" customWidth="1"/>
    <col min="10" max="16384" width="9" style="2"/>
  </cols>
  <sheetData>
    <row r="1" spans="1:9">
      <c r="A1" s="26" t="s">
        <v>60</v>
      </c>
      <c r="B1" s="26"/>
      <c r="C1" s="26"/>
      <c r="D1" s="26"/>
      <c r="E1" s="26"/>
      <c r="F1" s="26"/>
      <c r="G1" s="26"/>
      <c r="H1" s="26"/>
      <c r="I1" s="26"/>
    </row>
    <row r="2" spans="1:9">
      <c r="A2" s="26" t="s">
        <v>50</v>
      </c>
      <c r="B2" s="26"/>
      <c r="C2" s="26"/>
      <c r="D2" s="26"/>
      <c r="E2" s="26"/>
      <c r="F2" s="26"/>
      <c r="G2" s="26"/>
      <c r="H2" s="26"/>
      <c r="I2" s="26"/>
    </row>
    <row r="3" spans="1:9" ht="21">
      <c r="A3" s="10"/>
    </row>
    <row r="4" spans="1:9" s="14" customFormat="1">
      <c r="A4" s="30" t="s">
        <v>0</v>
      </c>
      <c r="B4" s="25" t="s">
        <v>1</v>
      </c>
      <c r="C4" s="25"/>
      <c r="D4" s="25" t="s">
        <v>2</v>
      </c>
      <c r="E4" s="25"/>
      <c r="F4" s="25" t="s">
        <v>3</v>
      </c>
      <c r="G4" s="25"/>
      <c r="H4" s="25" t="s">
        <v>4</v>
      </c>
      <c r="I4" s="25"/>
    </row>
    <row r="5" spans="1:9" s="14" customFormat="1" ht="60.75">
      <c r="A5" s="30"/>
      <c r="B5" s="1" t="s">
        <v>5</v>
      </c>
      <c r="C5" s="1" t="s">
        <v>7</v>
      </c>
      <c r="D5" s="1" t="s">
        <v>5</v>
      </c>
      <c r="E5" s="1" t="s">
        <v>7</v>
      </c>
      <c r="F5" s="1" t="s">
        <v>5</v>
      </c>
      <c r="G5" s="1" t="s">
        <v>7</v>
      </c>
      <c r="H5" s="1" t="s">
        <v>5</v>
      </c>
      <c r="I5" s="1" t="s">
        <v>7</v>
      </c>
    </row>
    <row r="6" spans="1:9" s="14" customFormat="1" ht="60.75">
      <c r="A6" s="30"/>
      <c r="B6" s="1" t="s">
        <v>6</v>
      </c>
      <c r="C6" s="1" t="s">
        <v>8</v>
      </c>
      <c r="D6" s="1" t="s">
        <v>6</v>
      </c>
      <c r="E6" s="1" t="s">
        <v>8</v>
      </c>
      <c r="F6" s="1" t="s">
        <v>6</v>
      </c>
      <c r="G6" s="1" t="s">
        <v>8</v>
      </c>
      <c r="H6" s="1" t="s">
        <v>6</v>
      </c>
      <c r="I6" s="1" t="s">
        <v>8</v>
      </c>
    </row>
    <row r="7" spans="1:9">
      <c r="A7" s="27" t="s">
        <v>9</v>
      </c>
      <c r="B7" s="28"/>
      <c r="C7" s="28"/>
      <c r="D7" s="28"/>
      <c r="E7" s="28"/>
      <c r="F7" s="28"/>
      <c r="G7" s="28"/>
      <c r="H7" s="28"/>
      <c r="I7" s="29"/>
    </row>
    <row r="8" spans="1:9" ht="60.75">
      <c r="A8" s="11" t="s">
        <v>51</v>
      </c>
      <c r="B8" s="5">
        <v>38</v>
      </c>
      <c r="C8" s="5">
        <v>7338000</v>
      </c>
      <c r="D8" s="5">
        <v>40</v>
      </c>
      <c r="E8" s="5">
        <v>8613000</v>
      </c>
      <c r="F8" s="5">
        <v>39</v>
      </c>
      <c r="G8" s="5">
        <v>13163000</v>
      </c>
      <c r="H8" s="5">
        <v>39</v>
      </c>
      <c r="I8" s="5">
        <v>12163000</v>
      </c>
    </row>
    <row r="9" spans="1:9">
      <c r="A9" s="12" t="s">
        <v>52</v>
      </c>
      <c r="B9" s="6"/>
      <c r="C9" s="6"/>
      <c r="D9" s="6"/>
      <c r="E9" s="6"/>
      <c r="F9" s="6"/>
      <c r="G9" s="6"/>
      <c r="H9" s="6"/>
      <c r="I9" s="6"/>
    </row>
    <row r="10" spans="1:9" ht="21">
      <c r="A10" s="12"/>
      <c r="B10" s="6"/>
      <c r="C10" s="6"/>
      <c r="D10" s="6"/>
      <c r="E10" s="6"/>
      <c r="F10" s="6"/>
      <c r="G10" s="6"/>
      <c r="H10" s="6"/>
      <c r="I10" s="6"/>
    </row>
    <row r="11" spans="1:9" ht="60.75">
      <c r="A11" s="7" t="s">
        <v>13</v>
      </c>
      <c r="B11" s="8">
        <f t="shared" ref="B11:I11" si="0">SUM(B7:B9)</f>
        <v>38</v>
      </c>
      <c r="C11" s="8">
        <f t="shared" si="0"/>
        <v>7338000</v>
      </c>
      <c r="D11" s="8">
        <f t="shared" si="0"/>
        <v>40</v>
      </c>
      <c r="E11" s="8">
        <f t="shared" si="0"/>
        <v>8613000</v>
      </c>
      <c r="F11" s="8">
        <f t="shared" si="0"/>
        <v>39</v>
      </c>
      <c r="G11" s="8">
        <f t="shared" si="0"/>
        <v>13163000</v>
      </c>
      <c r="H11" s="8">
        <f t="shared" si="0"/>
        <v>39</v>
      </c>
      <c r="I11" s="8">
        <f t="shared" si="0"/>
        <v>12163000</v>
      </c>
    </row>
    <row r="12" spans="1:9">
      <c r="A12" s="22" t="s">
        <v>14</v>
      </c>
      <c r="B12" s="23"/>
      <c r="C12" s="23"/>
      <c r="D12" s="23"/>
      <c r="E12" s="23"/>
      <c r="F12" s="23"/>
      <c r="G12" s="23"/>
      <c r="H12" s="23"/>
      <c r="I12" s="24"/>
    </row>
    <row r="13" spans="1:9" ht="60.75">
      <c r="A13" s="12" t="s">
        <v>53</v>
      </c>
      <c r="B13" s="6">
        <v>16</v>
      </c>
      <c r="C13" s="6">
        <v>1377840</v>
      </c>
      <c r="D13" s="6">
        <v>16</v>
      </c>
      <c r="E13" s="6">
        <v>1377840</v>
      </c>
      <c r="F13" s="6">
        <v>16</v>
      </c>
      <c r="G13" s="6">
        <v>1387840</v>
      </c>
      <c r="H13" s="6">
        <v>16</v>
      </c>
      <c r="I13" s="6">
        <v>1377840</v>
      </c>
    </row>
    <row r="14" spans="1:9" ht="21">
      <c r="A14" s="12"/>
      <c r="B14" s="6"/>
      <c r="C14" s="6"/>
      <c r="D14" s="6"/>
      <c r="E14" s="6"/>
      <c r="F14" s="6"/>
      <c r="G14" s="6"/>
      <c r="H14" s="6"/>
      <c r="I14" s="6"/>
    </row>
    <row r="15" spans="1:9" ht="60.75">
      <c r="A15" s="7" t="s">
        <v>13</v>
      </c>
      <c r="B15" s="8">
        <f t="shared" ref="B15:I15" si="1">SUM(B13:B13)</f>
        <v>16</v>
      </c>
      <c r="C15" s="8">
        <f t="shared" si="1"/>
        <v>1377840</v>
      </c>
      <c r="D15" s="8">
        <f t="shared" si="1"/>
        <v>16</v>
      </c>
      <c r="E15" s="8">
        <f t="shared" si="1"/>
        <v>1377840</v>
      </c>
      <c r="F15" s="8">
        <f t="shared" si="1"/>
        <v>16</v>
      </c>
      <c r="G15" s="8">
        <f t="shared" si="1"/>
        <v>1387840</v>
      </c>
      <c r="H15" s="8">
        <f t="shared" si="1"/>
        <v>16</v>
      </c>
      <c r="I15" s="8">
        <f t="shared" si="1"/>
        <v>1377840</v>
      </c>
    </row>
    <row r="16" spans="1:9">
      <c r="A16" s="22" t="s">
        <v>19</v>
      </c>
      <c r="B16" s="23"/>
      <c r="C16" s="23"/>
      <c r="D16" s="23"/>
      <c r="E16" s="23"/>
      <c r="F16" s="23"/>
      <c r="G16" s="23"/>
      <c r="H16" s="23"/>
      <c r="I16" s="24"/>
    </row>
    <row r="17" spans="1:9" ht="60.75">
      <c r="A17" s="12" t="s">
        <v>54</v>
      </c>
      <c r="B17" s="6">
        <v>18</v>
      </c>
      <c r="C17" s="6">
        <v>5792500</v>
      </c>
      <c r="D17" s="6">
        <v>21</v>
      </c>
      <c r="E17" s="6">
        <v>6852900</v>
      </c>
      <c r="F17" s="6">
        <v>21</v>
      </c>
      <c r="G17" s="6">
        <v>6852900</v>
      </c>
      <c r="H17" s="9">
        <v>22</v>
      </c>
      <c r="I17" s="9">
        <v>9152900</v>
      </c>
    </row>
    <row r="18" spans="1:9" ht="21">
      <c r="A18" s="12"/>
      <c r="B18" s="6"/>
      <c r="C18" s="6"/>
      <c r="D18" s="6"/>
      <c r="E18" s="6"/>
      <c r="F18" s="6"/>
      <c r="G18" s="6"/>
      <c r="H18" s="9"/>
      <c r="I18" s="9"/>
    </row>
    <row r="19" spans="1:9" ht="60.75">
      <c r="A19" s="7" t="s">
        <v>13</v>
      </c>
      <c r="B19" s="8">
        <f t="shared" ref="B19:I19" si="2">SUM(B17:B17)</f>
        <v>18</v>
      </c>
      <c r="C19" s="8">
        <f t="shared" si="2"/>
        <v>5792500</v>
      </c>
      <c r="D19" s="8">
        <f t="shared" si="2"/>
        <v>21</v>
      </c>
      <c r="E19" s="8">
        <f t="shared" si="2"/>
        <v>6852900</v>
      </c>
      <c r="F19" s="8">
        <f t="shared" si="2"/>
        <v>21</v>
      </c>
      <c r="G19" s="8">
        <f t="shared" si="2"/>
        <v>6852900</v>
      </c>
      <c r="H19" s="8">
        <f t="shared" si="2"/>
        <v>22</v>
      </c>
      <c r="I19" s="8">
        <f t="shared" si="2"/>
        <v>9152900</v>
      </c>
    </row>
    <row r="20" spans="1:9">
      <c r="A20" s="22" t="s">
        <v>22</v>
      </c>
      <c r="B20" s="23"/>
      <c r="C20" s="23"/>
      <c r="D20" s="23"/>
      <c r="E20" s="23"/>
      <c r="F20" s="23"/>
      <c r="G20" s="23"/>
      <c r="H20" s="23"/>
      <c r="I20" s="24"/>
    </row>
    <row r="21" spans="1:9" ht="60.75">
      <c r="A21" s="12" t="s">
        <v>55</v>
      </c>
      <c r="B21" s="6">
        <v>11</v>
      </c>
      <c r="C21" s="6">
        <v>8180000</v>
      </c>
      <c r="D21" s="6">
        <v>10</v>
      </c>
      <c r="E21" s="6">
        <v>8130000</v>
      </c>
      <c r="F21" s="6">
        <v>10</v>
      </c>
      <c r="G21" s="6">
        <v>8130000</v>
      </c>
      <c r="H21" s="6">
        <v>10</v>
      </c>
      <c r="I21" s="6">
        <v>9130000</v>
      </c>
    </row>
    <row r="22" spans="1:9" ht="21">
      <c r="A22" s="12"/>
      <c r="B22" s="6"/>
      <c r="C22" s="6"/>
      <c r="D22" s="6"/>
      <c r="E22" s="6"/>
      <c r="F22" s="6"/>
      <c r="G22" s="6"/>
      <c r="H22" s="6"/>
      <c r="I22" s="6"/>
    </row>
    <row r="23" spans="1:9" ht="60.75">
      <c r="A23" s="7" t="s">
        <v>13</v>
      </c>
      <c r="B23" s="8">
        <f t="shared" ref="B23:I23" si="3">SUM(B21:B21)</f>
        <v>11</v>
      </c>
      <c r="C23" s="8">
        <f t="shared" si="3"/>
        <v>8180000</v>
      </c>
      <c r="D23" s="8">
        <f t="shared" si="3"/>
        <v>10</v>
      </c>
      <c r="E23" s="8">
        <f t="shared" si="3"/>
        <v>8130000</v>
      </c>
      <c r="F23" s="8">
        <f t="shared" si="3"/>
        <v>10</v>
      </c>
      <c r="G23" s="8">
        <f t="shared" si="3"/>
        <v>8130000</v>
      </c>
      <c r="H23" s="8">
        <f t="shared" si="3"/>
        <v>10</v>
      </c>
      <c r="I23" s="8">
        <f t="shared" si="3"/>
        <v>9130000</v>
      </c>
    </row>
    <row r="24" spans="1:9" ht="21">
      <c r="A24" s="10"/>
    </row>
    <row r="25" spans="1:9" ht="21">
      <c r="A25" s="10"/>
    </row>
    <row r="26" spans="1:9">
      <c r="A26" s="26" t="s">
        <v>60</v>
      </c>
      <c r="B26" s="26"/>
      <c r="C26" s="26"/>
      <c r="D26" s="26"/>
      <c r="E26" s="26"/>
      <c r="F26" s="26"/>
      <c r="G26" s="26"/>
      <c r="H26" s="26"/>
      <c r="I26" s="26"/>
    </row>
    <row r="27" spans="1:9">
      <c r="A27" s="26" t="s">
        <v>50</v>
      </c>
      <c r="B27" s="26"/>
      <c r="C27" s="26"/>
      <c r="D27" s="26"/>
      <c r="E27" s="26"/>
      <c r="F27" s="26"/>
      <c r="G27" s="26"/>
      <c r="H27" s="26"/>
      <c r="I27" s="26"/>
    </row>
    <row r="28" spans="1:9" ht="21">
      <c r="A28" s="10"/>
    </row>
    <row r="29" spans="1:9" s="14" customFormat="1" ht="21" customHeight="1">
      <c r="A29" s="30" t="s">
        <v>0</v>
      </c>
      <c r="B29" s="25" t="s">
        <v>1</v>
      </c>
      <c r="C29" s="25"/>
      <c r="D29" s="25" t="s">
        <v>2</v>
      </c>
      <c r="E29" s="25"/>
      <c r="F29" s="25" t="s">
        <v>3</v>
      </c>
      <c r="G29" s="25"/>
      <c r="H29" s="25" t="s">
        <v>4</v>
      </c>
      <c r="I29" s="25"/>
    </row>
    <row r="30" spans="1:9" s="14" customFormat="1" ht="60.75">
      <c r="A30" s="30"/>
      <c r="B30" s="1" t="s">
        <v>5</v>
      </c>
      <c r="C30" s="1" t="s">
        <v>7</v>
      </c>
      <c r="D30" s="1" t="s">
        <v>5</v>
      </c>
      <c r="E30" s="1" t="s">
        <v>7</v>
      </c>
      <c r="F30" s="1" t="s">
        <v>5</v>
      </c>
      <c r="G30" s="1" t="s">
        <v>7</v>
      </c>
      <c r="H30" s="1" t="s">
        <v>5</v>
      </c>
      <c r="I30" s="1" t="s">
        <v>7</v>
      </c>
    </row>
    <row r="31" spans="1:9" s="14" customFormat="1" ht="60.75">
      <c r="A31" s="30"/>
      <c r="B31" s="1" t="s">
        <v>6</v>
      </c>
      <c r="C31" s="1" t="s">
        <v>8</v>
      </c>
      <c r="D31" s="1" t="s">
        <v>6</v>
      </c>
      <c r="E31" s="1" t="s">
        <v>8</v>
      </c>
      <c r="F31" s="1" t="s">
        <v>6</v>
      </c>
      <c r="G31" s="1" t="s">
        <v>8</v>
      </c>
      <c r="H31" s="1" t="s">
        <v>6</v>
      </c>
      <c r="I31" s="1" t="s">
        <v>8</v>
      </c>
    </row>
    <row r="32" spans="1:9">
      <c r="A32" s="22" t="s">
        <v>26</v>
      </c>
      <c r="B32" s="23"/>
      <c r="C32" s="23"/>
      <c r="D32" s="23"/>
      <c r="E32" s="23"/>
      <c r="F32" s="23"/>
      <c r="G32" s="23"/>
      <c r="H32" s="23"/>
      <c r="I32" s="24"/>
    </row>
    <row r="33" spans="1:9">
      <c r="A33" s="12" t="s">
        <v>56</v>
      </c>
      <c r="B33" s="6">
        <v>2</v>
      </c>
      <c r="C33" s="6">
        <v>80000</v>
      </c>
      <c r="D33" s="6">
        <v>6</v>
      </c>
      <c r="E33" s="6">
        <v>380000</v>
      </c>
      <c r="F33" s="6">
        <v>7</v>
      </c>
      <c r="G33" s="6">
        <v>390000</v>
      </c>
      <c r="H33" s="9">
        <v>10</v>
      </c>
      <c r="I33" s="9">
        <v>600000</v>
      </c>
    </row>
    <row r="34" spans="1:9" ht="21">
      <c r="A34" s="12"/>
      <c r="B34" s="6"/>
      <c r="C34" s="6"/>
      <c r="D34" s="6"/>
      <c r="E34" s="6"/>
      <c r="F34" s="6"/>
      <c r="G34" s="6"/>
      <c r="H34" s="9"/>
      <c r="I34" s="9"/>
    </row>
    <row r="35" spans="1:9">
      <c r="A35" s="4" t="s">
        <v>13</v>
      </c>
      <c r="B35" s="8">
        <f t="shared" ref="B35:I35" si="4">SUM(B33:B33)</f>
        <v>2</v>
      </c>
      <c r="C35" s="8">
        <f t="shared" si="4"/>
        <v>80000</v>
      </c>
      <c r="D35" s="8">
        <f t="shared" si="4"/>
        <v>6</v>
      </c>
      <c r="E35" s="8">
        <f t="shared" si="4"/>
        <v>380000</v>
      </c>
      <c r="F35" s="8">
        <f t="shared" si="4"/>
        <v>7</v>
      </c>
      <c r="G35" s="8">
        <f t="shared" si="4"/>
        <v>390000</v>
      </c>
      <c r="H35" s="8">
        <f t="shared" si="4"/>
        <v>10</v>
      </c>
      <c r="I35" s="8">
        <f t="shared" si="4"/>
        <v>600000</v>
      </c>
    </row>
    <row r="36" spans="1:9">
      <c r="A36" s="27" t="s">
        <v>31</v>
      </c>
      <c r="B36" s="28"/>
      <c r="C36" s="28"/>
      <c r="D36" s="28"/>
      <c r="E36" s="28"/>
      <c r="F36" s="28"/>
      <c r="G36" s="28"/>
      <c r="H36" s="28"/>
      <c r="I36" s="29"/>
    </row>
    <row r="37" spans="1:9" ht="60.75">
      <c r="A37" s="11" t="s">
        <v>57</v>
      </c>
      <c r="B37" s="5">
        <v>7</v>
      </c>
      <c r="C37" s="5">
        <v>510000</v>
      </c>
      <c r="D37" s="5">
        <v>8</v>
      </c>
      <c r="E37" s="5">
        <v>1010000</v>
      </c>
      <c r="F37" s="5">
        <v>8</v>
      </c>
      <c r="G37" s="5">
        <v>1010000</v>
      </c>
      <c r="H37" s="5">
        <v>10</v>
      </c>
      <c r="I37" s="5">
        <v>2860000</v>
      </c>
    </row>
    <row r="38" spans="1:9" ht="21">
      <c r="A38" s="11"/>
      <c r="B38" s="5"/>
      <c r="C38" s="5"/>
      <c r="D38" s="5"/>
      <c r="E38" s="5"/>
      <c r="F38" s="5"/>
      <c r="G38" s="5"/>
      <c r="H38" s="5"/>
      <c r="I38" s="5"/>
    </row>
    <row r="39" spans="1:9" ht="60.75">
      <c r="A39" s="7" t="s">
        <v>13</v>
      </c>
      <c r="B39" s="8">
        <f t="shared" ref="B39:I39" si="5">SUM(B37:B37)</f>
        <v>7</v>
      </c>
      <c r="C39" s="8">
        <f t="shared" si="5"/>
        <v>510000</v>
      </c>
      <c r="D39" s="8">
        <f t="shared" si="5"/>
        <v>8</v>
      </c>
      <c r="E39" s="8">
        <f t="shared" si="5"/>
        <v>1010000</v>
      </c>
      <c r="F39" s="8">
        <f t="shared" si="5"/>
        <v>8</v>
      </c>
      <c r="G39" s="8">
        <f t="shared" si="5"/>
        <v>1010000</v>
      </c>
      <c r="H39" s="8">
        <f t="shared" si="5"/>
        <v>10</v>
      </c>
      <c r="I39" s="8">
        <f t="shared" si="5"/>
        <v>2860000</v>
      </c>
    </row>
    <row r="40" spans="1:9">
      <c r="A40" s="22" t="s">
        <v>34</v>
      </c>
      <c r="B40" s="23"/>
      <c r="C40" s="23"/>
      <c r="D40" s="23"/>
      <c r="E40" s="23"/>
      <c r="F40" s="23"/>
      <c r="G40" s="23"/>
      <c r="H40" s="23"/>
      <c r="I40" s="24"/>
    </row>
    <row r="41" spans="1:9" ht="40.5">
      <c r="A41" s="12" t="s">
        <v>58</v>
      </c>
      <c r="B41" s="6">
        <v>5</v>
      </c>
      <c r="C41" s="6">
        <v>250000</v>
      </c>
      <c r="D41" s="6">
        <v>5</v>
      </c>
      <c r="E41" s="6">
        <v>250000</v>
      </c>
      <c r="F41" s="6">
        <v>5</v>
      </c>
      <c r="G41" s="6">
        <v>250000</v>
      </c>
      <c r="H41" s="9">
        <v>5</v>
      </c>
      <c r="I41" s="9">
        <v>250000</v>
      </c>
    </row>
    <row r="42" spans="1:9" ht="21">
      <c r="A42" s="12"/>
      <c r="B42" s="6"/>
      <c r="C42" s="6"/>
      <c r="D42" s="6"/>
      <c r="E42" s="6"/>
      <c r="F42" s="6"/>
      <c r="G42" s="6"/>
      <c r="H42" s="9"/>
      <c r="I42" s="9"/>
    </row>
    <row r="43" spans="1:9">
      <c r="A43" s="7" t="s">
        <v>13</v>
      </c>
      <c r="B43" s="8">
        <f t="shared" ref="B43:I43" si="6">SUM(B41:B41)</f>
        <v>5</v>
      </c>
      <c r="C43" s="8">
        <f t="shared" si="6"/>
        <v>250000</v>
      </c>
      <c r="D43" s="8">
        <f t="shared" si="6"/>
        <v>5</v>
      </c>
      <c r="E43" s="8">
        <f t="shared" si="6"/>
        <v>250000</v>
      </c>
      <c r="F43" s="8">
        <f t="shared" si="6"/>
        <v>5</v>
      </c>
      <c r="G43" s="8">
        <f t="shared" si="6"/>
        <v>250000</v>
      </c>
      <c r="H43" s="8">
        <f t="shared" si="6"/>
        <v>5</v>
      </c>
      <c r="I43" s="8">
        <f t="shared" si="6"/>
        <v>250000</v>
      </c>
    </row>
    <row r="44" spans="1:9">
      <c r="A44" s="22" t="s">
        <v>38</v>
      </c>
      <c r="B44" s="23"/>
      <c r="C44" s="23"/>
      <c r="D44" s="23"/>
      <c r="E44" s="23"/>
      <c r="F44" s="23"/>
      <c r="G44" s="23"/>
      <c r="H44" s="23"/>
      <c r="I44" s="24"/>
    </row>
    <row r="45" spans="1:9" ht="60.75">
      <c r="A45" s="12" t="s">
        <v>61</v>
      </c>
      <c r="B45" s="6">
        <v>95</v>
      </c>
      <c r="C45" s="6">
        <v>49697400</v>
      </c>
      <c r="D45" s="6">
        <v>97</v>
      </c>
      <c r="E45" s="6">
        <v>98152600</v>
      </c>
      <c r="F45" s="6">
        <v>100</v>
      </c>
      <c r="G45" s="6">
        <v>138414800</v>
      </c>
      <c r="H45" s="9">
        <v>60</v>
      </c>
      <c r="I45" s="9">
        <v>111217500</v>
      </c>
    </row>
    <row r="46" spans="1:9">
      <c r="A46" s="12" t="s">
        <v>62</v>
      </c>
      <c r="B46" s="6"/>
      <c r="C46" s="6"/>
      <c r="D46" s="6"/>
      <c r="E46" s="6"/>
      <c r="F46" s="6"/>
      <c r="G46" s="6"/>
      <c r="H46" s="9"/>
      <c r="I46" s="9"/>
    </row>
    <row r="47" spans="1:9">
      <c r="A47" s="12" t="s">
        <v>56</v>
      </c>
      <c r="B47" s="6"/>
      <c r="C47" s="6"/>
      <c r="D47" s="6"/>
      <c r="E47" s="6"/>
      <c r="F47" s="6"/>
      <c r="G47" s="6"/>
      <c r="H47" s="9"/>
      <c r="I47" s="9"/>
    </row>
    <row r="48" spans="1:9" ht="21">
      <c r="A48" s="12"/>
      <c r="B48" s="6"/>
      <c r="C48" s="6"/>
      <c r="D48" s="6"/>
      <c r="E48" s="6"/>
      <c r="F48" s="6"/>
      <c r="G48" s="6"/>
      <c r="H48" s="9"/>
      <c r="I48" s="9"/>
    </row>
    <row r="49" spans="1:9" ht="60.75">
      <c r="A49" s="4" t="s">
        <v>13</v>
      </c>
      <c r="B49" s="8">
        <f t="shared" ref="B49:I49" si="7">SUM(B45:B47)</f>
        <v>95</v>
      </c>
      <c r="C49" s="8">
        <f t="shared" si="7"/>
        <v>49697400</v>
      </c>
      <c r="D49" s="8">
        <f t="shared" si="7"/>
        <v>97</v>
      </c>
      <c r="E49" s="8">
        <f t="shared" si="7"/>
        <v>98152600</v>
      </c>
      <c r="F49" s="8">
        <f t="shared" si="7"/>
        <v>100</v>
      </c>
      <c r="G49" s="8">
        <f t="shared" si="7"/>
        <v>138414800</v>
      </c>
      <c r="H49" s="8">
        <f t="shared" si="7"/>
        <v>60</v>
      </c>
      <c r="I49" s="8">
        <f t="shared" si="7"/>
        <v>111217500</v>
      </c>
    </row>
    <row r="50" spans="1:9" ht="21">
      <c r="A50" s="19"/>
      <c r="B50" s="20"/>
      <c r="C50" s="20"/>
      <c r="D50" s="20"/>
      <c r="E50" s="20"/>
      <c r="F50" s="20"/>
      <c r="G50" s="20"/>
      <c r="H50" s="20"/>
      <c r="I50" s="20"/>
    </row>
    <row r="51" spans="1:9">
      <c r="A51" s="26" t="s">
        <v>60</v>
      </c>
      <c r="B51" s="26"/>
      <c r="C51" s="26"/>
      <c r="D51" s="26"/>
      <c r="E51" s="26"/>
      <c r="F51" s="26"/>
      <c r="G51" s="26"/>
      <c r="H51" s="26"/>
      <c r="I51" s="26"/>
    </row>
    <row r="52" spans="1:9">
      <c r="A52" s="26" t="s">
        <v>50</v>
      </c>
      <c r="B52" s="26"/>
      <c r="C52" s="26"/>
      <c r="D52" s="26"/>
      <c r="E52" s="26"/>
      <c r="F52" s="26"/>
      <c r="G52" s="26"/>
      <c r="H52" s="26"/>
      <c r="I52" s="26"/>
    </row>
    <row r="53" spans="1:9" ht="21">
      <c r="A53" s="15"/>
      <c r="B53" s="15"/>
      <c r="C53" s="15"/>
      <c r="D53" s="15"/>
      <c r="E53" s="15"/>
      <c r="F53" s="15"/>
      <c r="G53" s="15"/>
      <c r="H53" s="15"/>
      <c r="I53" s="15"/>
    </row>
    <row r="54" spans="1:9" s="14" customFormat="1" ht="21" customHeight="1">
      <c r="A54" s="30" t="s">
        <v>0</v>
      </c>
      <c r="B54" s="25" t="s">
        <v>1</v>
      </c>
      <c r="C54" s="25"/>
      <c r="D54" s="25" t="s">
        <v>2</v>
      </c>
      <c r="E54" s="25"/>
      <c r="F54" s="25" t="s">
        <v>3</v>
      </c>
      <c r="G54" s="25"/>
      <c r="H54" s="25" t="s">
        <v>4</v>
      </c>
      <c r="I54" s="25"/>
    </row>
    <row r="55" spans="1:9" s="14" customFormat="1" ht="60.75">
      <c r="A55" s="30"/>
      <c r="B55" s="1" t="s">
        <v>5</v>
      </c>
      <c r="C55" s="1" t="s">
        <v>7</v>
      </c>
      <c r="D55" s="1" t="s">
        <v>5</v>
      </c>
      <c r="E55" s="1" t="s">
        <v>7</v>
      </c>
      <c r="F55" s="1" t="s">
        <v>5</v>
      </c>
      <c r="G55" s="1" t="s">
        <v>7</v>
      </c>
      <c r="H55" s="1" t="s">
        <v>5</v>
      </c>
      <c r="I55" s="1" t="s">
        <v>7</v>
      </c>
    </row>
    <row r="56" spans="1:9" s="14" customFormat="1" ht="60.75">
      <c r="A56" s="30"/>
      <c r="B56" s="1" t="s">
        <v>6</v>
      </c>
      <c r="C56" s="1" t="s">
        <v>8</v>
      </c>
      <c r="D56" s="1" t="s">
        <v>6</v>
      </c>
      <c r="E56" s="1" t="s">
        <v>8</v>
      </c>
      <c r="F56" s="1" t="s">
        <v>6</v>
      </c>
      <c r="G56" s="1" t="s">
        <v>8</v>
      </c>
      <c r="H56" s="1" t="s">
        <v>6</v>
      </c>
      <c r="I56" s="1" t="s">
        <v>8</v>
      </c>
    </row>
    <row r="57" spans="1:9">
      <c r="A57" s="22" t="s">
        <v>43</v>
      </c>
      <c r="B57" s="23"/>
      <c r="C57" s="23"/>
      <c r="D57" s="23"/>
      <c r="E57" s="23"/>
      <c r="F57" s="23"/>
      <c r="G57" s="23"/>
      <c r="H57" s="23"/>
      <c r="I57" s="24"/>
    </row>
    <row r="58" spans="1:9" ht="40.5">
      <c r="A58" s="12" t="s">
        <v>57</v>
      </c>
      <c r="B58" s="6">
        <v>4</v>
      </c>
      <c r="C58" s="6">
        <v>270000</v>
      </c>
      <c r="D58" s="6">
        <v>10</v>
      </c>
      <c r="E58" s="6">
        <v>340000</v>
      </c>
      <c r="F58" s="6">
        <v>10</v>
      </c>
      <c r="G58" s="6">
        <v>340000</v>
      </c>
      <c r="H58" s="6">
        <v>11</v>
      </c>
      <c r="I58" s="6">
        <v>340000</v>
      </c>
    </row>
    <row r="59" spans="1:9">
      <c r="A59" s="12"/>
      <c r="B59" s="6"/>
      <c r="C59" s="6"/>
      <c r="D59" s="6"/>
      <c r="E59" s="6"/>
      <c r="F59" s="6"/>
      <c r="G59" s="6"/>
      <c r="H59" s="9"/>
      <c r="I59" s="9"/>
    </row>
    <row r="60" spans="1:9">
      <c r="A60" s="7" t="s">
        <v>13</v>
      </c>
      <c r="B60" s="8">
        <f>SUM(B58:B59)</f>
        <v>4</v>
      </c>
      <c r="C60" s="8">
        <f t="shared" ref="C60:I60" si="8">SUM(C58:C59)</f>
        <v>270000</v>
      </c>
      <c r="D60" s="8">
        <f t="shared" si="8"/>
        <v>10</v>
      </c>
      <c r="E60" s="8">
        <f t="shared" si="8"/>
        <v>340000</v>
      </c>
      <c r="F60" s="8">
        <f t="shared" si="8"/>
        <v>10</v>
      </c>
      <c r="G60" s="8">
        <f t="shared" si="8"/>
        <v>340000</v>
      </c>
      <c r="H60" s="8">
        <f t="shared" si="8"/>
        <v>11</v>
      </c>
      <c r="I60" s="8">
        <f t="shared" si="8"/>
        <v>340000</v>
      </c>
    </row>
    <row r="61" spans="1:9">
      <c r="A61" s="22" t="s">
        <v>46</v>
      </c>
      <c r="B61" s="23"/>
      <c r="C61" s="23"/>
      <c r="D61" s="23"/>
      <c r="E61" s="23"/>
      <c r="F61" s="23"/>
      <c r="G61" s="23"/>
      <c r="H61" s="23"/>
      <c r="I61" s="24"/>
    </row>
    <row r="62" spans="1:9" ht="60.75">
      <c r="A62" s="12" t="s">
        <v>59</v>
      </c>
      <c r="B62" s="6">
        <v>11</v>
      </c>
      <c r="C62" s="6">
        <v>825000</v>
      </c>
      <c r="D62" s="6">
        <v>14</v>
      </c>
      <c r="E62" s="6">
        <v>1145000</v>
      </c>
      <c r="F62" s="6">
        <v>14</v>
      </c>
      <c r="G62" s="6">
        <v>1145000</v>
      </c>
      <c r="H62" s="6">
        <v>14</v>
      </c>
      <c r="I62" s="6">
        <v>1145000</v>
      </c>
    </row>
    <row r="63" spans="1:9">
      <c r="A63" s="12"/>
      <c r="B63" s="6"/>
      <c r="C63" s="6"/>
      <c r="D63" s="6"/>
      <c r="E63" s="6"/>
      <c r="F63" s="6"/>
      <c r="G63" s="6"/>
      <c r="H63" s="6"/>
      <c r="I63" s="6"/>
    </row>
    <row r="64" spans="1:9" ht="60.75">
      <c r="A64" s="7" t="s">
        <v>13</v>
      </c>
      <c r="B64" s="8">
        <f>SUM(B62:B63)</f>
        <v>11</v>
      </c>
      <c r="C64" s="8">
        <f t="shared" ref="C64:I64" si="9">SUM(C62:C63)</f>
        <v>825000</v>
      </c>
      <c r="D64" s="8">
        <f t="shared" si="9"/>
        <v>14</v>
      </c>
      <c r="E64" s="8">
        <f t="shared" si="9"/>
        <v>1145000</v>
      </c>
      <c r="F64" s="8">
        <f t="shared" si="9"/>
        <v>14</v>
      </c>
      <c r="G64" s="8">
        <f t="shared" si="9"/>
        <v>1145000</v>
      </c>
      <c r="H64" s="8">
        <f t="shared" si="9"/>
        <v>14</v>
      </c>
      <c r="I64" s="8">
        <f t="shared" si="9"/>
        <v>1145000</v>
      </c>
    </row>
    <row r="65" spans="1:9" ht="60.75">
      <c r="A65" s="7" t="s">
        <v>49</v>
      </c>
      <c r="B65" s="8">
        <f t="shared" ref="B65:I65" si="10">SUM(B11+B15+B19+B23+B35+B39+B43+B49+B60+B64)</f>
        <v>207</v>
      </c>
      <c r="C65" s="8">
        <f t="shared" si="10"/>
        <v>74320740</v>
      </c>
      <c r="D65" s="8">
        <f t="shared" si="10"/>
        <v>227</v>
      </c>
      <c r="E65" s="8">
        <f t="shared" si="10"/>
        <v>126251340</v>
      </c>
      <c r="F65" s="8">
        <f t="shared" si="10"/>
        <v>230</v>
      </c>
      <c r="G65" s="8">
        <f t="shared" si="10"/>
        <v>171083540</v>
      </c>
      <c r="H65" s="8">
        <f t="shared" si="10"/>
        <v>197</v>
      </c>
      <c r="I65" s="8">
        <f t="shared" si="10"/>
        <v>148236240</v>
      </c>
    </row>
  </sheetData>
  <mergeCells count="31">
    <mergeCell ref="F54:G54"/>
    <mergeCell ref="A52:I52"/>
    <mergeCell ref="A40:I40"/>
    <mergeCell ref="A2:I2"/>
    <mergeCell ref="A1:I1"/>
    <mergeCell ref="A26:I26"/>
    <mergeCell ref="A7:I7"/>
    <mergeCell ref="A12:I12"/>
    <mergeCell ref="A16:I16"/>
    <mergeCell ref="A20:I20"/>
    <mergeCell ref="A4:A6"/>
    <mergeCell ref="B4:C4"/>
    <mergeCell ref="D4:E4"/>
    <mergeCell ref="F4:G4"/>
    <mergeCell ref="H4:I4"/>
    <mergeCell ref="A61:I61"/>
    <mergeCell ref="A57:I57"/>
    <mergeCell ref="H29:I29"/>
    <mergeCell ref="H54:I54"/>
    <mergeCell ref="A27:I27"/>
    <mergeCell ref="A51:I51"/>
    <mergeCell ref="A32:I32"/>
    <mergeCell ref="A36:I36"/>
    <mergeCell ref="A44:I44"/>
    <mergeCell ref="A54:A56"/>
    <mergeCell ref="B54:C54"/>
    <mergeCell ref="D54:E54"/>
    <mergeCell ref="A29:A31"/>
    <mergeCell ref="B29:C29"/>
    <mergeCell ref="D29:E29"/>
    <mergeCell ref="F29:G29"/>
  </mergeCells>
  <pageMargins left="0.11811023622047245" right="0.51181102362204722" top="0.94488188976377963" bottom="0.55118110236220474" header="0.31496062992125984" footer="0.31496062992125984"/>
  <pageSetup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workbookViewId="0">
      <selection activeCell="K7" sqref="K7"/>
    </sheetView>
  </sheetViews>
  <sheetFormatPr defaultRowHeight="20.25"/>
  <cols>
    <col min="1" max="1" width="47.25" style="13" customWidth="1"/>
    <col min="2" max="2" width="7.625" style="3" bestFit="1" customWidth="1"/>
    <col min="3" max="3" width="12.625" style="3" customWidth="1"/>
    <col min="4" max="4" width="7.625" style="3" bestFit="1" customWidth="1"/>
    <col min="5" max="5" width="12.625" style="3" customWidth="1"/>
    <col min="6" max="6" width="7.625" style="3" bestFit="1" customWidth="1"/>
    <col min="7" max="7" width="12.625" style="3" customWidth="1"/>
    <col min="8" max="8" width="7.625" style="3" bestFit="1" customWidth="1"/>
    <col min="9" max="9" width="12.625" style="3" customWidth="1"/>
    <col min="10" max="16384" width="9" style="2"/>
  </cols>
  <sheetData>
    <row r="1" spans="1:9">
      <c r="A1" s="26" t="s">
        <v>18</v>
      </c>
      <c r="B1" s="26"/>
      <c r="C1" s="26"/>
      <c r="D1" s="26"/>
      <c r="E1" s="26"/>
      <c r="F1" s="26"/>
      <c r="G1" s="26"/>
      <c r="H1" s="26"/>
      <c r="I1" s="26"/>
    </row>
    <row r="2" spans="1:9">
      <c r="A2" s="26" t="s">
        <v>50</v>
      </c>
      <c r="B2" s="26"/>
      <c r="C2" s="26"/>
      <c r="D2" s="26"/>
      <c r="E2" s="26"/>
      <c r="F2" s="26"/>
      <c r="G2" s="26"/>
      <c r="H2" s="26"/>
      <c r="I2" s="26"/>
    </row>
    <row r="3" spans="1:9" ht="21">
      <c r="A3" s="10"/>
    </row>
    <row r="4" spans="1:9" s="14" customFormat="1">
      <c r="A4" s="30" t="s">
        <v>0</v>
      </c>
      <c r="B4" s="25" t="s">
        <v>1</v>
      </c>
      <c r="C4" s="25"/>
      <c r="D4" s="25" t="s">
        <v>2</v>
      </c>
      <c r="E4" s="25"/>
      <c r="F4" s="25" t="s">
        <v>3</v>
      </c>
      <c r="G4" s="25"/>
      <c r="H4" s="25" t="s">
        <v>4</v>
      </c>
      <c r="I4" s="25"/>
    </row>
    <row r="5" spans="1:9" s="14" customFormat="1" ht="60.75">
      <c r="A5" s="30"/>
      <c r="B5" s="16" t="s">
        <v>5</v>
      </c>
      <c r="C5" s="16" t="s">
        <v>7</v>
      </c>
      <c r="D5" s="16" t="s">
        <v>5</v>
      </c>
      <c r="E5" s="16" t="s">
        <v>7</v>
      </c>
      <c r="F5" s="16" t="s">
        <v>5</v>
      </c>
      <c r="G5" s="16" t="s">
        <v>7</v>
      </c>
      <c r="H5" s="16" t="s">
        <v>5</v>
      </c>
      <c r="I5" s="16" t="s">
        <v>7</v>
      </c>
    </row>
    <row r="6" spans="1:9" s="14" customFormat="1" ht="60.75">
      <c r="A6" s="30"/>
      <c r="B6" s="16" t="s">
        <v>6</v>
      </c>
      <c r="C6" s="16" t="s">
        <v>8</v>
      </c>
      <c r="D6" s="16" t="s">
        <v>6</v>
      </c>
      <c r="E6" s="16" t="s">
        <v>8</v>
      </c>
      <c r="F6" s="16" t="s">
        <v>6</v>
      </c>
      <c r="G6" s="16" t="s">
        <v>8</v>
      </c>
      <c r="H6" s="16" t="s">
        <v>6</v>
      </c>
      <c r="I6" s="16" t="s">
        <v>8</v>
      </c>
    </row>
    <row r="7" spans="1:9">
      <c r="A7" s="27" t="s">
        <v>9</v>
      </c>
      <c r="B7" s="28"/>
      <c r="C7" s="28"/>
      <c r="D7" s="28"/>
      <c r="E7" s="28"/>
      <c r="F7" s="28"/>
      <c r="G7" s="28"/>
      <c r="H7" s="28"/>
      <c r="I7" s="29"/>
    </row>
    <row r="8" spans="1:9" ht="60.75">
      <c r="A8" s="11" t="s">
        <v>10</v>
      </c>
      <c r="B8" s="5">
        <v>85</v>
      </c>
      <c r="C8" s="5">
        <v>8165000</v>
      </c>
      <c r="D8" s="5">
        <v>85</v>
      </c>
      <c r="E8" s="5">
        <v>8065000</v>
      </c>
      <c r="F8" s="5">
        <v>85</v>
      </c>
      <c r="G8" s="5">
        <v>8065000</v>
      </c>
      <c r="H8" s="5">
        <v>85</v>
      </c>
      <c r="I8" s="5">
        <v>8065000</v>
      </c>
    </row>
    <row r="9" spans="1:9" ht="60.75">
      <c r="A9" s="12" t="s">
        <v>11</v>
      </c>
      <c r="B9" s="6">
        <v>59</v>
      </c>
      <c r="C9" s="6">
        <v>4312900</v>
      </c>
      <c r="D9" s="6">
        <v>38</v>
      </c>
      <c r="E9" s="6">
        <v>5337800</v>
      </c>
      <c r="F9" s="6">
        <v>31</v>
      </c>
      <c r="G9" s="6">
        <v>9494900</v>
      </c>
      <c r="H9" s="6">
        <v>25</v>
      </c>
      <c r="I9" s="6">
        <v>10391100</v>
      </c>
    </row>
    <row r="10" spans="1:9" ht="60.75">
      <c r="A10" s="12" t="s">
        <v>12</v>
      </c>
      <c r="B10" s="6">
        <v>6</v>
      </c>
      <c r="C10" s="6">
        <v>705000</v>
      </c>
      <c r="D10" s="6">
        <v>6</v>
      </c>
      <c r="E10" s="6">
        <v>655000</v>
      </c>
      <c r="F10" s="6">
        <v>5</v>
      </c>
      <c r="G10" s="6">
        <v>605000</v>
      </c>
      <c r="H10" s="6">
        <v>7</v>
      </c>
      <c r="I10" s="6">
        <v>705000</v>
      </c>
    </row>
    <row r="11" spans="1:9" ht="60.75">
      <c r="A11" s="7" t="s">
        <v>13</v>
      </c>
      <c r="B11" s="8">
        <f>SUM(B7:B10)</f>
        <v>150</v>
      </c>
      <c r="C11" s="8">
        <f t="shared" ref="C11:I11" si="0">SUM(C7:C10)</f>
        <v>13182900</v>
      </c>
      <c r="D11" s="8">
        <f t="shared" si="0"/>
        <v>129</v>
      </c>
      <c r="E11" s="8">
        <f t="shared" si="0"/>
        <v>14057800</v>
      </c>
      <c r="F11" s="8">
        <f t="shared" si="0"/>
        <v>121</v>
      </c>
      <c r="G11" s="8">
        <f t="shared" si="0"/>
        <v>18164900</v>
      </c>
      <c r="H11" s="8">
        <f t="shared" si="0"/>
        <v>117</v>
      </c>
      <c r="I11" s="8">
        <f t="shared" si="0"/>
        <v>19161100</v>
      </c>
    </row>
    <row r="12" spans="1:9">
      <c r="A12" s="22" t="s">
        <v>14</v>
      </c>
      <c r="B12" s="23"/>
      <c r="C12" s="23"/>
      <c r="D12" s="23"/>
      <c r="E12" s="23"/>
      <c r="F12" s="23"/>
      <c r="G12" s="23"/>
      <c r="H12" s="23"/>
      <c r="I12" s="24"/>
    </row>
    <row r="13" spans="1:9" ht="101.25">
      <c r="A13" s="12" t="s">
        <v>15</v>
      </c>
      <c r="B13" s="6">
        <v>1</v>
      </c>
      <c r="C13" s="6">
        <v>90000</v>
      </c>
      <c r="D13" s="6">
        <v>1</v>
      </c>
      <c r="E13" s="6">
        <v>90000</v>
      </c>
      <c r="F13" s="6">
        <v>1</v>
      </c>
      <c r="G13" s="6">
        <v>90000</v>
      </c>
      <c r="H13" s="6">
        <v>1</v>
      </c>
      <c r="I13" s="6">
        <v>90000</v>
      </c>
    </row>
    <row r="14" spans="1:9" ht="81">
      <c r="A14" s="12" t="s">
        <v>16</v>
      </c>
      <c r="B14" s="6">
        <v>9</v>
      </c>
      <c r="C14" s="6">
        <v>747840</v>
      </c>
      <c r="D14" s="6">
        <v>8</v>
      </c>
      <c r="E14" s="6">
        <v>667840</v>
      </c>
      <c r="F14" s="6">
        <v>8</v>
      </c>
      <c r="G14" s="6">
        <v>667840</v>
      </c>
      <c r="H14" s="6">
        <v>8</v>
      </c>
      <c r="I14" s="6">
        <v>667840</v>
      </c>
    </row>
    <row r="15" spans="1:9" ht="40.5">
      <c r="A15" s="12" t="s">
        <v>17</v>
      </c>
      <c r="B15" s="6">
        <v>4</v>
      </c>
      <c r="C15" s="6">
        <v>345000</v>
      </c>
      <c r="D15" s="6">
        <v>4</v>
      </c>
      <c r="E15" s="6">
        <v>345000</v>
      </c>
      <c r="F15" s="6">
        <v>4</v>
      </c>
      <c r="G15" s="6">
        <v>345000</v>
      </c>
      <c r="H15" s="6">
        <v>4</v>
      </c>
      <c r="I15" s="6">
        <v>345000</v>
      </c>
    </row>
    <row r="16" spans="1:9" ht="60.75">
      <c r="A16" s="7" t="s">
        <v>13</v>
      </c>
      <c r="B16" s="8">
        <f>SUM(B13:B15)</f>
        <v>14</v>
      </c>
      <c r="C16" s="8">
        <f t="shared" ref="C16:I16" si="1">SUM(C13:C15)</f>
        <v>1182840</v>
      </c>
      <c r="D16" s="8">
        <f t="shared" si="1"/>
        <v>13</v>
      </c>
      <c r="E16" s="8">
        <f t="shared" si="1"/>
        <v>1102840</v>
      </c>
      <c r="F16" s="8">
        <f t="shared" si="1"/>
        <v>13</v>
      </c>
      <c r="G16" s="8">
        <f t="shared" si="1"/>
        <v>1102840</v>
      </c>
      <c r="H16" s="8">
        <f t="shared" si="1"/>
        <v>13</v>
      </c>
      <c r="I16" s="8">
        <f t="shared" si="1"/>
        <v>1102840</v>
      </c>
    </row>
    <row r="19" spans="1:9">
      <c r="A19" s="26" t="s">
        <v>18</v>
      </c>
      <c r="B19" s="26"/>
      <c r="C19" s="26"/>
      <c r="D19" s="26"/>
      <c r="E19" s="26"/>
      <c r="F19" s="26"/>
      <c r="G19" s="26"/>
      <c r="H19" s="26"/>
      <c r="I19" s="26"/>
    </row>
    <row r="20" spans="1:9">
      <c r="A20" s="26" t="s">
        <v>50</v>
      </c>
      <c r="B20" s="26"/>
      <c r="C20" s="26"/>
      <c r="D20" s="26"/>
      <c r="E20" s="26"/>
      <c r="F20" s="26"/>
      <c r="G20" s="26"/>
      <c r="H20" s="26"/>
      <c r="I20" s="26"/>
    </row>
    <row r="21" spans="1:9">
      <c r="A21" s="10"/>
    </row>
    <row r="22" spans="1:9" s="14" customFormat="1" ht="21" customHeight="1">
      <c r="A22" s="30" t="s">
        <v>0</v>
      </c>
      <c r="B22" s="25" t="s">
        <v>1</v>
      </c>
      <c r="C22" s="25"/>
      <c r="D22" s="25" t="s">
        <v>2</v>
      </c>
      <c r="E22" s="25"/>
      <c r="F22" s="25" t="s">
        <v>3</v>
      </c>
      <c r="G22" s="25"/>
      <c r="H22" s="25" t="s">
        <v>4</v>
      </c>
      <c r="I22" s="25"/>
    </row>
    <row r="23" spans="1:9" s="14" customFormat="1" ht="60.75">
      <c r="A23" s="30"/>
      <c r="B23" s="16" t="s">
        <v>5</v>
      </c>
      <c r="C23" s="16" t="s">
        <v>7</v>
      </c>
      <c r="D23" s="16" t="s">
        <v>5</v>
      </c>
      <c r="E23" s="16" t="s">
        <v>7</v>
      </c>
      <c r="F23" s="16" t="s">
        <v>5</v>
      </c>
      <c r="G23" s="16" t="s">
        <v>7</v>
      </c>
      <c r="H23" s="16" t="s">
        <v>5</v>
      </c>
      <c r="I23" s="16" t="s">
        <v>7</v>
      </c>
    </row>
    <row r="24" spans="1:9" s="14" customFormat="1" ht="60.75">
      <c r="A24" s="30"/>
      <c r="B24" s="16" t="s">
        <v>6</v>
      </c>
      <c r="C24" s="16" t="s">
        <v>8</v>
      </c>
      <c r="D24" s="16" t="s">
        <v>6</v>
      </c>
      <c r="E24" s="16" t="s">
        <v>8</v>
      </c>
      <c r="F24" s="16" t="s">
        <v>6</v>
      </c>
      <c r="G24" s="16" t="s">
        <v>8</v>
      </c>
      <c r="H24" s="16" t="s">
        <v>6</v>
      </c>
      <c r="I24" s="16" t="s">
        <v>8</v>
      </c>
    </row>
    <row r="25" spans="1:9">
      <c r="A25" s="22" t="s">
        <v>19</v>
      </c>
      <c r="B25" s="23"/>
      <c r="C25" s="23"/>
      <c r="D25" s="23"/>
      <c r="E25" s="23"/>
      <c r="F25" s="23"/>
      <c r="G25" s="23"/>
      <c r="H25" s="23"/>
      <c r="I25" s="24"/>
    </row>
    <row r="26" spans="1:9" ht="141.75">
      <c r="A26" s="12" t="s">
        <v>20</v>
      </c>
      <c r="B26" s="6">
        <v>45</v>
      </c>
      <c r="C26" s="6">
        <v>9376900</v>
      </c>
      <c r="D26" s="6">
        <v>36</v>
      </c>
      <c r="E26" s="6">
        <v>7266500</v>
      </c>
      <c r="F26" s="6">
        <v>34</v>
      </c>
      <c r="G26" s="6">
        <v>7016500</v>
      </c>
      <c r="H26" s="9">
        <v>35</v>
      </c>
      <c r="I26" s="9">
        <v>9316500</v>
      </c>
    </row>
    <row r="27" spans="1:9" ht="60.75">
      <c r="A27" s="12" t="s">
        <v>21</v>
      </c>
      <c r="B27" s="6">
        <v>2</v>
      </c>
      <c r="C27" s="6">
        <v>221000</v>
      </c>
      <c r="D27" s="6">
        <v>2</v>
      </c>
      <c r="E27" s="6">
        <v>221000</v>
      </c>
      <c r="F27" s="6">
        <v>2</v>
      </c>
      <c r="G27" s="6">
        <v>221000</v>
      </c>
      <c r="H27" s="6">
        <v>2</v>
      </c>
      <c r="I27" s="6">
        <v>221000</v>
      </c>
    </row>
    <row r="28" spans="1:9" ht="60.75">
      <c r="A28" s="7" t="s">
        <v>13</v>
      </c>
      <c r="B28" s="8">
        <f>SUM(B26:B27)</f>
        <v>47</v>
      </c>
      <c r="C28" s="8">
        <f t="shared" ref="C28:I28" si="2">SUM(C26:C27)</f>
        <v>9597900</v>
      </c>
      <c r="D28" s="8">
        <f t="shared" si="2"/>
        <v>38</v>
      </c>
      <c r="E28" s="8">
        <f t="shared" si="2"/>
        <v>7487500</v>
      </c>
      <c r="F28" s="8">
        <f t="shared" si="2"/>
        <v>36</v>
      </c>
      <c r="G28" s="8">
        <f t="shared" si="2"/>
        <v>7237500</v>
      </c>
      <c r="H28" s="8">
        <f t="shared" si="2"/>
        <v>37</v>
      </c>
      <c r="I28" s="8">
        <f t="shared" si="2"/>
        <v>9537500</v>
      </c>
    </row>
    <row r="29" spans="1:9">
      <c r="A29" s="22" t="s">
        <v>22</v>
      </c>
      <c r="B29" s="23"/>
      <c r="C29" s="23"/>
      <c r="D29" s="23"/>
      <c r="E29" s="23"/>
      <c r="F29" s="23"/>
      <c r="G29" s="23"/>
      <c r="H29" s="23"/>
      <c r="I29" s="24"/>
    </row>
    <row r="30" spans="1:9" ht="60.75">
      <c r="A30" s="12" t="s">
        <v>23</v>
      </c>
      <c r="B30" s="6">
        <v>1</v>
      </c>
      <c r="C30" s="6">
        <v>6000000</v>
      </c>
      <c r="D30" s="6">
        <v>1</v>
      </c>
      <c r="E30" s="6">
        <v>6000000</v>
      </c>
      <c r="F30" s="6">
        <v>1</v>
      </c>
      <c r="G30" s="6">
        <v>6000000</v>
      </c>
      <c r="H30" s="6">
        <v>1</v>
      </c>
      <c r="I30" s="6">
        <v>6000000</v>
      </c>
    </row>
    <row r="31" spans="1:9" ht="81">
      <c r="A31" s="12" t="s">
        <v>24</v>
      </c>
      <c r="B31" s="6">
        <v>5</v>
      </c>
      <c r="C31" s="6">
        <v>1630000</v>
      </c>
      <c r="D31" s="6">
        <v>5</v>
      </c>
      <c r="E31" s="6">
        <v>1630000</v>
      </c>
      <c r="F31" s="6">
        <v>5</v>
      </c>
      <c r="G31" s="6">
        <v>1630000</v>
      </c>
      <c r="H31" s="6">
        <v>5</v>
      </c>
      <c r="I31" s="6">
        <v>1630000</v>
      </c>
    </row>
    <row r="32" spans="1:9" ht="81">
      <c r="A32" s="12" t="s">
        <v>25</v>
      </c>
      <c r="B32" s="6">
        <v>6</v>
      </c>
      <c r="C32" s="6">
        <v>570000</v>
      </c>
      <c r="D32" s="6">
        <v>4</v>
      </c>
      <c r="E32" s="6">
        <v>50000</v>
      </c>
      <c r="F32" s="6">
        <v>10</v>
      </c>
      <c r="G32" s="6">
        <v>570000</v>
      </c>
      <c r="H32" s="9">
        <v>7</v>
      </c>
      <c r="I32" s="9">
        <v>290000</v>
      </c>
    </row>
    <row r="33" spans="1:9" ht="60.75">
      <c r="A33" s="7" t="s">
        <v>13</v>
      </c>
      <c r="B33" s="8">
        <f>SUM(B30:B32)</f>
        <v>12</v>
      </c>
      <c r="C33" s="8">
        <f t="shared" ref="C33:I33" si="3">SUM(C30:C32)</f>
        <v>8200000</v>
      </c>
      <c r="D33" s="8">
        <f t="shared" si="3"/>
        <v>10</v>
      </c>
      <c r="E33" s="8">
        <f t="shared" si="3"/>
        <v>7680000</v>
      </c>
      <c r="F33" s="8">
        <f t="shared" si="3"/>
        <v>16</v>
      </c>
      <c r="G33" s="8">
        <f t="shared" si="3"/>
        <v>8200000</v>
      </c>
      <c r="H33" s="8">
        <f t="shared" si="3"/>
        <v>13</v>
      </c>
      <c r="I33" s="8">
        <f t="shared" si="3"/>
        <v>7920000</v>
      </c>
    </row>
    <row r="34" spans="1:9">
      <c r="A34" s="10"/>
    </row>
    <row r="35" spans="1:9">
      <c r="A35" s="10"/>
    </row>
    <row r="36" spans="1:9">
      <c r="A36" s="26" t="s">
        <v>18</v>
      </c>
      <c r="B36" s="26"/>
      <c r="C36" s="26"/>
      <c r="D36" s="26"/>
      <c r="E36" s="26"/>
      <c r="F36" s="26"/>
      <c r="G36" s="26"/>
      <c r="H36" s="26"/>
      <c r="I36" s="26"/>
    </row>
    <row r="37" spans="1:9">
      <c r="A37" s="26" t="s">
        <v>50</v>
      </c>
      <c r="B37" s="26"/>
      <c r="C37" s="26"/>
      <c r="D37" s="26"/>
      <c r="E37" s="26"/>
      <c r="F37" s="26"/>
      <c r="G37" s="26"/>
      <c r="H37" s="26"/>
      <c r="I37" s="26"/>
    </row>
    <row r="38" spans="1:9" ht="10.5" customHeight="1">
      <c r="A38" s="10"/>
    </row>
    <row r="39" spans="1:9" s="14" customFormat="1" ht="21" customHeight="1">
      <c r="A39" s="30" t="s">
        <v>0</v>
      </c>
      <c r="B39" s="25" t="s">
        <v>1</v>
      </c>
      <c r="C39" s="25"/>
      <c r="D39" s="25" t="s">
        <v>2</v>
      </c>
      <c r="E39" s="25"/>
      <c r="F39" s="25" t="s">
        <v>3</v>
      </c>
      <c r="G39" s="25"/>
      <c r="H39" s="25" t="s">
        <v>4</v>
      </c>
      <c r="I39" s="25"/>
    </row>
    <row r="40" spans="1:9" s="14" customFormat="1" ht="60.75">
      <c r="A40" s="30"/>
      <c r="B40" s="16" t="s">
        <v>5</v>
      </c>
      <c r="C40" s="16" t="s">
        <v>7</v>
      </c>
      <c r="D40" s="16" t="s">
        <v>5</v>
      </c>
      <c r="E40" s="16" t="s">
        <v>7</v>
      </c>
      <c r="F40" s="16" t="s">
        <v>5</v>
      </c>
      <c r="G40" s="16" t="s">
        <v>7</v>
      </c>
      <c r="H40" s="16" t="s">
        <v>5</v>
      </c>
      <c r="I40" s="16" t="s">
        <v>7</v>
      </c>
    </row>
    <row r="41" spans="1:9" s="14" customFormat="1" ht="60.75">
      <c r="A41" s="30"/>
      <c r="B41" s="16" t="s">
        <v>6</v>
      </c>
      <c r="C41" s="16" t="s">
        <v>8</v>
      </c>
      <c r="D41" s="16" t="s">
        <v>6</v>
      </c>
      <c r="E41" s="16" t="s">
        <v>8</v>
      </c>
      <c r="F41" s="16" t="s">
        <v>6</v>
      </c>
      <c r="G41" s="16" t="s">
        <v>8</v>
      </c>
      <c r="H41" s="16" t="s">
        <v>6</v>
      </c>
      <c r="I41" s="16" t="s">
        <v>8</v>
      </c>
    </row>
    <row r="42" spans="1:9">
      <c r="A42" s="22" t="s">
        <v>26</v>
      </c>
      <c r="B42" s="23"/>
      <c r="C42" s="23"/>
      <c r="D42" s="23"/>
      <c r="E42" s="23"/>
      <c r="F42" s="23"/>
      <c r="G42" s="23"/>
      <c r="H42" s="23"/>
      <c r="I42" s="24"/>
    </row>
    <row r="43" spans="1:9" ht="101.25">
      <c r="A43" s="12" t="s">
        <v>27</v>
      </c>
      <c r="B43" s="6">
        <v>1</v>
      </c>
      <c r="C43" s="6">
        <v>40000</v>
      </c>
      <c r="D43" s="6">
        <v>1</v>
      </c>
      <c r="E43" s="6">
        <v>40000</v>
      </c>
      <c r="F43" s="6">
        <v>1</v>
      </c>
      <c r="G43" s="6">
        <v>40000</v>
      </c>
      <c r="H43" s="9">
        <v>4</v>
      </c>
      <c r="I43" s="9">
        <v>250000</v>
      </c>
    </row>
    <row r="44" spans="1:9" ht="40.5">
      <c r="A44" s="12" t="s">
        <v>28</v>
      </c>
      <c r="B44" s="6">
        <v>1</v>
      </c>
      <c r="C44" s="6">
        <v>10000</v>
      </c>
      <c r="D44" s="6">
        <v>1</v>
      </c>
      <c r="E44" s="6">
        <v>10000</v>
      </c>
      <c r="F44" s="6">
        <v>2</v>
      </c>
      <c r="G44" s="6">
        <v>20000</v>
      </c>
      <c r="H44" s="9">
        <v>1</v>
      </c>
      <c r="I44" s="9">
        <v>10000</v>
      </c>
    </row>
    <row r="45" spans="1:9" ht="69" customHeight="1">
      <c r="A45" s="12" t="s">
        <v>29</v>
      </c>
      <c r="B45" s="6">
        <v>3</v>
      </c>
      <c r="C45" s="6">
        <v>280000</v>
      </c>
      <c r="D45" s="6">
        <v>3</v>
      </c>
      <c r="E45" s="6">
        <v>280000</v>
      </c>
      <c r="F45" s="6">
        <v>3</v>
      </c>
      <c r="G45" s="6">
        <v>280000</v>
      </c>
      <c r="H45" s="9">
        <v>4</v>
      </c>
      <c r="I45" s="9">
        <v>290000</v>
      </c>
    </row>
    <row r="46" spans="1:9" ht="60.75">
      <c r="A46" s="12" t="s">
        <v>30</v>
      </c>
      <c r="B46" s="6">
        <v>1</v>
      </c>
      <c r="C46" s="6">
        <v>50000</v>
      </c>
      <c r="D46" s="6">
        <v>1</v>
      </c>
      <c r="E46" s="6">
        <v>50000</v>
      </c>
      <c r="F46" s="6">
        <v>1</v>
      </c>
      <c r="G46" s="6">
        <v>50000</v>
      </c>
      <c r="H46" s="6">
        <v>1</v>
      </c>
      <c r="I46" s="6">
        <v>50000</v>
      </c>
    </row>
    <row r="47" spans="1:9">
      <c r="A47" s="4" t="s">
        <v>13</v>
      </c>
      <c r="B47" s="8">
        <f>SUM(B43:B46)</f>
        <v>6</v>
      </c>
      <c r="C47" s="8">
        <f t="shared" ref="C47:I47" si="4">SUM(C43:C46)</f>
        <v>380000</v>
      </c>
      <c r="D47" s="8">
        <f t="shared" si="4"/>
        <v>6</v>
      </c>
      <c r="E47" s="8">
        <f t="shared" si="4"/>
        <v>380000</v>
      </c>
      <c r="F47" s="8">
        <f t="shared" si="4"/>
        <v>7</v>
      </c>
      <c r="G47" s="8">
        <f t="shared" si="4"/>
        <v>390000</v>
      </c>
      <c r="H47" s="8">
        <f t="shared" si="4"/>
        <v>10</v>
      </c>
      <c r="I47" s="8">
        <f t="shared" si="4"/>
        <v>600000</v>
      </c>
    </row>
    <row r="48" spans="1:9">
      <c r="A48" s="27" t="s">
        <v>31</v>
      </c>
      <c r="B48" s="28"/>
      <c r="C48" s="28"/>
      <c r="D48" s="28"/>
      <c r="E48" s="28"/>
      <c r="F48" s="28"/>
      <c r="G48" s="28"/>
      <c r="H48" s="28"/>
      <c r="I48" s="29"/>
    </row>
    <row r="49" spans="1:9" ht="81">
      <c r="A49" s="11" t="s">
        <v>32</v>
      </c>
      <c r="B49" s="5">
        <v>2</v>
      </c>
      <c r="C49" s="5">
        <v>270000</v>
      </c>
      <c r="D49" s="5">
        <v>2</v>
      </c>
      <c r="E49" s="5">
        <v>270000</v>
      </c>
      <c r="F49" s="5">
        <v>2</v>
      </c>
      <c r="G49" s="5">
        <v>270000</v>
      </c>
      <c r="H49" s="5">
        <v>2</v>
      </c>
      <c r="I49" s="5">
        <v>270000</v>
      </c>
    </row>
    <row r="50" spans="1:9" ht="60.75">
      <c r="A50" s="12" t="s">
        <v>33</v>
      </c>
      <c r="B50" s="6">
        <v>1</v>
      </c>
      <c r="C50" s="6">
        <v>300000</v>
      </c>
      <c r="D50" s="6">
        <v>2</v>
      </c>
      <c r="E50" s="6">
        <v>800000</v>
      </c>
      <c r="F50" s="6">
        <v>2</v>
      </c>
      <c r="G50" s="6">
        <v>800000</v>
      </c>
      <c r="H50" s="9">
        <v>2</v>
      </c>
      <c r="I50" s="9">
        <v>2050000</v>
      </c>
    </row>
    <row r="51" spans="1:9" ht="60.75">
      <c r="A51" s="7" t="s">
        <v>13</v>
      </c>
      <c r="B51" s="8">
        <f t="shared" ref="B51:I51" si="5">SUM(B49:B50)</f>
        <v>3</v>
      </c>
      <c r="C51" s="8">
        <f t="shared" si="5"/>
        <v>570000</v>
      </c>
      <c r="D51" s="8">
        <f t="shared" si="5"/>
        <v>4</v>
      </c>
      <c r="E51" s="8">
        <f t="shared" si="5"/>
        <v>1070000</v>
      </c>
      <c r="F51" s="8">
        <f t="shared" si="5"/>
        <v>4</v>
      </c>
      <c r="G51" s="8">
        <f t="shared" si="5"/>
        <v>1070000</v>
      </c>
      <c r="H51" s="8">
        <f t="shared" si="5"/>
        <v>4</v>
      </c>
      <c r="I51" s="8">
        <f t="shared" si="5"/>
        <v>2320000</v>
      </c>
    </row>
    <row r="52" spans="1:9">
      <c r="A52" s="26" t="s">
        <v>18</v>
      </c>
      <c r="B52" s="26"/>
      <c r="C52" s="26"/>
      <c r="D52" s="26"/>
      <c r="E52" s="26"/>
      <c r="F52" s="26"/>
      <c r="G52" s="26"/>
      <c r="H52" s="26"/>
      <c r="I52" s="26"/>
    </row>
    <row r="53" spans="1:9">
      <c r="A53" s="26" t="s">
        <v>50</v>
      </c>
      <c r="B53" s="26"/>
      <c r="C53" s="26"/>
      <c r="D53" s="26"/>
      <c r="E53" s="26"/>
      <c r="F53" s="26"/>
      <c r="G53" s="26"/>
      <c r="H53" s="26"/>
      <c r="I53" s="26"/>
    </row>
    <row r="54" spans="1:9">
      <c r="A54" s="10"/>
    </row>
    <row r="55" spans="1:9" s="14" customFormat="1" ht="21" customHeight="1">
      <c r="A55" s="30" t="s">
        <v>0</v>
      </c>
      <c r="B55" s="25" t="s">
        <v>1</v>
      </c>
      <c r="C55" s="25"/>
      <c r="D55" s="25" t="s">
        <v>2</v>
      </c>
      <c r="E55" s="25"/>
      <c r="F55" s="25" t="s">
        <v>3</v>
      </c>
      <c r="G55" s="25"/>
      <c r="H55" s="25" t="s">
        <v>4</v>
      </c>
      <c r="I55" s="25"/>
    </row>
    <row r="56" spans="1:9" s="14" customFormat="1" ht="60.75">
      <c r="A56" s="30"/>
      <c r="B56" s="16" t="s">
        <v>5</v>
      </c>
      <c r="C56" s="16" t="s">
        <v>7</v>
      </c>
      <c r="D56" s="16" t="s">
        <v>5</v>
      </c>
      <c r="E56" s="16" t="s">
        <v>7</v>
      </c>
      <c r="F56" s="16" t="s">
        <v>5</v>
      </c>
      <c r="G56" s="16" t="s">
        <v>7</v>
      </c>
      <c r="H56" s="16" t="s">
        <v>5</v>
      </c>
      <c r="I56" s="16" t="s">
        <v>7</v>
      </c>
    </row>
    <row r="57" spans="1:9" s="14" customFormat="1" ht="60.75">
      <c r="A57" s="30"/>
      <c r="B57" s="16" t="s">
        <v>6</v>
      </c>
      <c r="C57" s="16" t="s">
        <v>8</v>
      </c>
      <c r="D57" s="16" t="s">
        <v>6</v>
      </c>
      <c r="E57" s="16" t="s">
        <v>8</v>
      </c>
      <c r="F57" s="16" t="s">
        <v>6</v>
      </c>
      <c r="G57" s="16" t="s">
        <v>8</v>
      </c>
      <c r="H57" s="16" t="s">
        <v>6</v>
      </c>
      <c r="I57" s="16" t="s">
        <v>8</v>
      </c>
    </row>
    <row r="58" spans="1:9">
      <c r="A58" s="22" t="s">
        <v>34</v>
      </c>
      <c r="B58" s="23"/>
      <c r="C58" s="23"/>
      <c r="D58" s="23"/>
      <c r="E58" s="23"/>
      <c r="F58" s="23"/>
      <c r="G58" s="23"/>
      <c r="H58" s="23"/>
      <c r="I58" s="24"/>
    </row>
    <row r="59" spans="1:9" ht="60.75">
      <c r="A59" s="12" t="s">
        <v>35</v>
      </c>
      <c r="B59" s="6">
        <v>3</v>
      </c>
      <c r="C59" s="6">
        <v>130000</v>
      </c>
      <c r="D59" s="6">
        <v>3</v>
      </c>
      <c r="E59" s="6">
        <v>130000</v>
      </c>
      <c r="F59" s="6">
        <v>3</v>
      </c>
      <c r="G59" s="6">
        <v>130000</v>
      </c>
      <c r="H59" s="9">
        <v>3</v>
      </c>
      <c r="I59" s="9">
        <v>130000</v>
      </c>
    </row>
    <row r="60" spans="1:9" ht="60.75">
      <c r="A60" s="12" t="s">
        <v>36</v>
      </c>
      <c r="B60" s="6">
        <v>2</v>
      </c>
      <c r="C60" s="6">
        <v>110000</v>
      </c>
      <c r="D60" s="6">
        <v>3</v>
      </c>
      <c r="E60" s="6">
        <v>120000</v>
      </c>
      <c r="F60" s="6">
        <v>1</v>
      </c>
      <c r="G60" s="6">
        <v>100000</v>
      </c>
      <c r="H60" s="9">
        <v>3</v>
      </c>
      <c r="I60" s="9">
        <v>120000</v>
      </c>
    </row>
    <row r="61" spans="1:9" ht="40.5">
      <c r="A61" s="12" t="s">
        <v>37</v>
      </c>
      <c r="B61" s="6">
        <v>1</v>
      </c>
      <c r="C61" s="6">
        <v>20000</v>
      </c>
      <c r="D61" s="6">
        <v>1</v>
      </c>
      <c r="E61" s="6">
        <v>200000</v>
      </c>
      <c r="F61" s="6">
        <v>2</v>
      </c>
      <c r="G61" s="6">
        <v>35000</v>
      </c>
      <c r="H61" s="9">
        <v>5</v>
      </c>
      <c r="I61" s="9">
        <v>80000</v>
      </c>
    </row>
    <row r="62" spans="1:9">
      <c r="A62" s="7" t="s">
        <v>13</v>
      </c>
      <c r="B62" s="8">
        <f>SUM(B59:B61)</f>
        <v>6</v>
      </c>
      <c r="C62" s="8">
        <f t="shared" ref="C62:I62" si="6">SUM(C59:C61)</f>
        <v>260000</v>
      </c>
      <c r="D62" s="8">
        <f t="shared" si="6"/>
        <v>7</v>
      </c>
      <c r="E62" s="8">
        <f t="shared" si="6"/>
        <v>450000</v>
      </c>
      <c r="F62" s="8">
        <f t="shared" si="6"/>
        <v>6</v>
      </c>
      <c r="G62" s="8">
        <f t="shared" si="6"/>
        <v>265000</v>
      </c>
      <c r="H62" s="8">
        <f t="shared" si="6"/>
        <v>11</v>
      </c>
      <c r="I62" s="8">
        <f t="shared" si="6"/>
        <v>330000</v>
      </c>
    </row>
    <row r="63" spans="1:9">
      <c r="A63" s="22" t="s">
        <v>38</v>
      </c>
      <c r="B63" s="23"/>
      <c r="C63" s="23"/>
      <c r="D63" s="23"/>
      <c r="E63" s="23"/>
      <c r="F63" s="23"/>
      <c r="G63" s="23"/>
      <c r="H63" s="23"/>
      <c r="I63" s="24"/>
    </row>
    <row r="64" spans="1:9" ht="101.25">
      <c r="A64" s="12" t="s">
        <v>39</v>
      </c>
      <c r="B64" s="6">
        <v>6</v>
      </c>
      <c r="C64" s="6">
        <v>13603000</v>
      </c>
      <c r="D64" s="6">
        <v>7</v>
      </c>
      <c r="E64" s="6">
        <v>15197000</v>
      </c>
      <c r="F64" s="6">
        <v>13</v>
      </c>
      <c r="G64" s="6">
        <v>44264000</v>
      </c>
      <c r="H64" s="9">
        <v>3</v>
      </c>
      <c r="I64" s="9">
        <v>9200000</v>
      </c>
    </row>
    <row r="65" spans="1:9" ht="81">
      <c r="A65" s="12" t="s">
        <v>40</v>
      </c>
      <c r="B65" s="6">
        <v>21</v>
      </c>
      <c r="C65" s="6">
        <v>5669000</v>
      </c>
      <c r="D65" s="6">
        <v>20</v>
      </c>
      <c r="E65" s="6">
        <v>11202000</v>
      </c>
      <c r="F65" s="6">
        <v>21</v>
      </c>
      <c r="G65" s="6">
        <v>27291000</v>
      </c>
      <c r="H65" s="9">
        <v>15</v>
      </c>
      <c r="I65" s="9">
        <v>30250000</v>
      </c>
    </row>
    <row r="66" spans="1:9" ht="81">
      <c r="A66" s="12" t="s">
        <v>41</v>
      </c>
      <c r="B66" s="6">
        <v>82</v>
      </c>
      <c r="C66" s="6">
        <v>132683900</v>
      </c>
      <c r="D66" s="6">
        <v>50</v>
      </c>
      <c r="E66" s="6">
        <v>42227306</v>
      </c>
      <c r="F66" s="6">
        <v>59</v>
      </c>
      <c r="G66" s="6">
        <v>38596050</v>
      </c>
      <c r="H66" s="9">
        <v>36</v>
      </c>
      <c r="I66" s="9">
        <v>42743750</v>
      </c>
    </row>
    <row r="67" spans="1:9" ht="40.5">
      <c r="A67" s="12" t="s">
        <v>42</v>
      </c>
      <c r="B67" s="6">
        <v>2</v>
      </c>
      <c r="C67" s="6">
        <v>400000</v>
      </c>
      <c r="D67" s="6">
        <v>3</v>
      </c>
      <c r="E67" s="6">
        <v>800000</v>
      </c>
      <c r="F67" s="6">
        <v>2</v>
      </c>
      <c r="G67" s="6">
        <v>400000</v>
      </c>
      <c r="H67" s="9">
        <v>3</v>
      </c>
      <c r="I67" s="9">
        <v>900000</v>
      </c>
    </row>
    <row r="68" spans="1:9" ht="60.75">
      <c r="A68" s="4" t="s">
        <v>13</v>
      </c>
      <c r="B68" s="8">
        <f>SUM(B64:B67)</f>
        <v>111</v>
      </c>
      <c r="C68" s="8">
        <f t="shared" ref="C68:I68" si="7">SUM(C64:C67)</f>
        <v>152355900</v>
      </c>
      <c r="D68" s="8">
        <f t="shared" si="7"/>
        <v>80</v>
      </c>
      <c r="E68" s="8">
        <f t="shared" si="7"/>
        <v>69426306</v>
      </c>
      <c r="F68" s="8">
        <f t="shared" si="7"/>
        <v>95</v>
      </c>
      <c r="G68" s="8">
        <f t="shared" si="7"/>
        <v>110551050</v>
      </c>
      <c r="H68" s="8">
        <f t="shared" si="7"/>
        <v>57</v>
      </c>
      <c r="I68" s="8">
        <f t="shared" si="7"/>
        <v>83093750</v>
      </c>
    </row>
    <row r="69" spans="1:9">
      <c r="A69" s="26" t="s">
        <v>18</v>
      </c>
      <c r="B69" s="26"/>
      <c r="C69" s="26"/>
      <c r="D69" s="26"/>
      <c r="E69" s="26"/>
      <c r="F69" s="26"/>
      <c r="G69" s="26"/>
      <c r="H69" s="26"/>
      <c r="I69" s="26"/>
    </row>
    <row r="70" spans="1:9">
      <c r="A70" s="26" t="s">
        <v>50</v>
      </c>
      <c r="B70" s="26"/>
      <c r="C70" s="26"/>
      <c r="D70" s="26"/>
      <c r="E70" s="26"/>
      <c r="F70" s="26"/>
      <c r="G70" s="26"/>
      <c r="H70" s="26"/>
      <c r="I70" s="26"/>
    </row>
    <row r="71" spans="1:9">
      <c r="A71" s="17"/>
      <c r="B71" s="17"/>
      <c r="C71" s="17"/>
      <c r="D71" s="17"/>
      <c r="E71" s="17"/>
      <c r="F71" s="17"/>
      <c r="G71" s="17"/>
      <c r="H71" s="17"/>
      <c r="I71" s="17"/>
    </row>
    <row r="72" spans="1:9" s="14" customFormat="1" ht="21" customHeight="1">
      <c r="A72" s="30" t="s">
        <v>0</v>
      </c>
      <c r="B72" s="25" t="s">
        <v>1</v>
      </c>
      <c r="C72" s="25"/>
      <c r="D72" s="25" t="s">
        <v>2</v>
      </c>
      <c r="E72" s="25"/>
      <c r="F72" s="25" t="s">
        <v>3</v>
      </c>
      <c r="G72" s="25"/>
      <c r="H72" s="25" t="s">
        <v>4</v>
      </c>
      <c r="I72" s="25"/>
    </row>
    <row r="73" spans="1:9" s="14" customFormat="1" ht="60.75">
      <c r="A73" s="30"/>
      <c r="B73" s="16" t="s">
        <v>5</v>
      </c>
      <c r="C73" s="16" t="s">
        <v>7</v>
      </c>
      <c r="D73" s="16" t="s">
        <v>5</v>
      </c>
      <c r="E73" s="16" t="s">
        <v>7</v>
      </c>
      <c r="F73" s="16" t="s">
        <v>5</v>
      </c>
      <c r="G73" s="16" t="s">
        <v>7</v>
      </c>
      <c r="H73" s="16" t="s">
        <v>5</v>
      </c>
      <c r="I73" s="16" t="s">
        <v>7</v>
      </c>
    </row>
    <row r="74" spans="1:9" s="14" customFormat="1" ht="60.75">
      <c r="A74" s="30"/>
      <c r="B74" s="16" t="s">
        <v>6</v>
      </c>
      <c r="C74" s="16" t="s">
        <v>8</v>
      </c>
      <c r="D74" s="16" t="s">
        <v>6</v>
      </c>
      <c r="E74" s="16" t="s">
        <v>8</v>
      </c>
      <c r="F74" s="16" t="s">
        <v>6</v>
      </c>
      <c r="G74" s="16" t="s">
        <v>8</v>
      </c>
      <c r="H74" s="16" t="s">
        <v>6</v>
      </c>
      <c r="I74" s="16" t="s">
        <v>8</v>
      </c>
    </row>
    <row r="75" spans="1:9">
      <c r="A75" s="22" t="s">
        <v>43</v>
      </c>
      <c r="B75" s="23"/>
      <c r="C75" s="23"/>
      <c r="D75" s="23"/>
      <c r="E75" s="23"/>
      <c r="F75" s="23"/>
      <c r="G75" s="23"/>
      <c r="H75" s="23"/>
      <c r="I75" s="24"/>
    </row>
    <row r="76" spans="1:9" ht="60.75">
      <c r="A76" s="12" t="s">
        <v>44</v>
      </c>
      <c r="B76" s="6">
        <v>2</v>
      </c>
      <c r="C76" s="6">
        <v>25000</v>
      </c>
      <c r="D76" s="6">
        <v>2</v>
      </c>
      <c r="E76" s="6">
        <v>25000</v>
      </c>
      <c r="F76" s="6">
        <v>2</v>
      </c>
      <c r="G76" s="6">
        <v>25000</v>
      </c>
      <c r="H76" s="6">
        <v>2</v>
      </c>
      <c r="I76" s="6">
        <v>25000</v>
      </c>
    </row>
    <row r="77" spans="1:9" ht="60.75">
      <c r="A77" s="12" t="s">
        <v>45</v>
      </c>
      <c r="B77" s="6">
        <v>8</v>
      </c>
      <c r="C77" s="6">
        <v>315000</v>
      </c>
      <c r="D77" s="6">
        <v>8</v>
      </c>
      <c r="E77" s="6">
        <v>315000</v>
      </c>
      <c r="F77" s="6">
        <v>8</v>
      </c>
      <c r="G77" s="6">
        <v>315000</v>
      </c>
      <c r="H77" s="9">
        <v>9</v>
      </c>
      <c r="I77" s="9">
        <v>325000</v>
      </c>
    </row>
    <row r="78" spans="1:9">
      <c r="A78" s="7" t="s">
        <v>13</v>
      </c>
      <c r="B78" s="8">
        <f>SUM(B76:B77)</f>
        <v>10</v>
      </c>
      <c r="C78" s="8">
        <f t="shared" ref="C78:I78" si="8">SUM(C76:C77)</f>
        <v>340000</v>
      </c>
      <c r="D78" s="8">
        <f t="shared" si="8"/>
        <v>10</v>
      </c>
      <c r="E78" s="8">
        <f t="shared" si="8"/>
        <v>340000</v>
      </c>
      <c r="F78" s="8">
        <f t="shared" si="8"/>
        <v>10</v>
      </c>
      <c r="G78" s="8">
        <f t="shared" si="8"/>
        <v>340000</v>
      </c>
      <c r="H78" s="8">
        <f t="shared" si="8"/>
        <v>11</v>
      </c>
      <c r="I78" s="8">
        <f t="shared" si="8"/>
        <v>350000</v>
      </c>
    </row>
    <row r="79" spans="1:9">
      <c r="A79" s="22" t="s">
        <v>46</v>
      </c>
      <c r="B79" s="23"/>
      <c r="C79" s="23"/>
      <c r="D79" s="23"/>
      <c r="E79" s="23"/>
      <c r="F79" s="23"/>
      <c r="G79" s="23"/>
      <c r="H79" s="23"/>
      <c r="I79" s="24"/>
    </row>
    <row r="80" spans="1:9" ht="81">
      <c r="A80" s="12" t="s">
        <v>47</v>
      </c>
      <c r="B80" s="6">
        <v>5</v>
      </c>
      <c r="C80" s="6">
        <v>260000</v>
      </c>
      <c r="D80" s="6">
        <v>5</v>
      </c>
      <c r="E80" s="6">
        <v>260000</v>
      </c>
      <c r="F80" s="6">
        <v>5</v>
      </c>
      <c r="G80" s="6">
        <v>260000</v>
      </c>
      <c r="H80" s="6">
        <v>5</v>
      </c>
      <c r="I80" s="6">
        <v>260000</v>
      </c>
    </row>
    <row r="81" spans="1:9" ht="101.25">
      <c r="A81" s="12" t="s">
        <v>48</v>
      </c>
      <c r="B81" s="6">
        <v>9</v>
      </c>
      <c r="C81" s="6">
        <v>885000</v>
      </c>
      <c r="D81" s="6">
        <v>9</v>
      </c>
      <c r="E81" s="6">
        <v>885000</v>
      </c>
      <c r="F81" s="6">
        <v>9</v>
      </c>
      <c r="G81" s="6">
        <v>885000</v>
      </c>
      <c r="H81" s="6">
        <v>9</v>
      </c>
      <c r="I81" s="6">
        <v>885000</v>
      </c>
    </row>
    <row r="82" spans="1:9" ht="60.75">
      <c r="A82" s="7" t="s">
        <v>13</v>
      </c>
      <c r="B82" s="8">
        <f>SUM(B80:B81)</f>
        <v>14</v>
      </c>
      <c r="C82" s="8">
        <f t="shared" ref="C82:I82" si="9">SUM(C80:C81)</f>
        <v>1145000</v>
      </c>
      <c r="D82" s="8">
        <f t="shared" si="9"/>
        <v>14</v>
      </c>
      <c r="E82" s="8">
        <f t="shared" si="9"/>
        <v>1145000</v>
      </c>
      <c r="F82" s="8">
        <f t="shared" si="9"/>
        <v>14</v>
      </c>
      <c r="G82" s="8">
        <f t="shared" si="9"/>
        <v>1145000</v>
      </c>
      <c r="H82" s="8">
        <f t="shared" si="9"/>
        <v>14</v>
      </c>
      <c r="I82" s="8">
        <f t="shared" si="9"/>
        <v>1145000</v>
      </c>
    </row>
    <row r="83" spans="1:9" ht="60.75">
      <c r="A83" s="7" t="s">
        <v>49</v>
      </c>
      <c r="B83" s="8">
        <f t="shared" ref="B83:I83" si="10">SUM(B11+B16+B28+B33+B47+B51+B62+B68+B78+B82)</f>
        <v>373</v>
      </c>
      <c r="C83" s="8">
        <f t="shared" si="10"/>
        <v>187214540</v>
      </c>
      <c r="D83" s="8">
        <f t="shared" si="10"/>
        <v>311</v>
      </c>
      <c r="E83" s="8">
        <f t="shared" si="10"/>
        <v>103139446</v>
      </c>
      <c r="F83" s="8">
        <f t="shared" si="10"/>
        <v>322</v>
      </c>
      <c r="G83" s="8">
        <f t="shared" si="10"/>
        <v>148466290</v>
      </c>
      <c r="H83" s="8">
        <f t="shared" si="10"/>
        <v>287</v>
      </c>
      <c r="I83" s="8">
        <f t="shared" si="10"/>
        <v>125560190</v>
      </c>
    </row>
  </sheetData>
  <mergeCells count="45">
    <mergeCell ref="A1:I1"/>
    <mergeCell ref="A2:I2"/>
    <mergeCell ref="A4:A6"/>
    <mergeCell ref="B4:C4"/>
    <mergeCell ref="D4:E4"/>
    <mergeCell ref="F4:G4"/>
    <mergeCell ref="H4:I4"/>
    <mergeCell ref="A7:I7"/>
    <mergeCell ref="A12:I12"/>
    <mergeCell ref="A19:I19"/>
    <mergeCell ref="A20:I20"/>
    <mergeCell ref="A22:A24"/>
    <mergeCell ref="B22:C22"/>
    <mergeCell ref="D22:E22"/>
    <mergeCell ref="F22:G22"/>
    <mergeCell ref="H22:I22"/>
    <mergeCell ref="A25:I25"/>
    <mergeCell ref="A29:I29"/>
    <mergeCell ref="A36:I36"/>
    <mergeCell ref="A37:I37"/>
    <mergeCell ref="A39:A41"/>
    <mergeCell ref="B39:C39"/>
    <mergeCell ref="D39:E39"/>
    <mergeCell ref="F39:G39"/>
    <mergeCell ref="H39:I39"/>
    <mergeCell ref="A42:I42"/>
    <mergeCell ref="A48:I48"/>
    <mergeCell ref="A52:I52"/>
    <mergeCell ref="A53:I53"/>
    <mergeCell ref="A55:A57"/>
    <mergeCell ref="B55:C55"/>
    <mergeCell ref="D55:E55"/>
    <mergeCell ref="F55:G55"/>
    <mergeCell ref="H55:I55"/>
    <mergeCell ref="A75:I75"/>
    <mergeCell ref="A79:I79"/>
    <mergeCell ref="A58:I58"/>
    <mergeCell ref="A63:I63"/>
    <mergeCell ref="A69:I69"/>
    <mergeCell ref="A70:I70"/>
    <mergeCell ref="A72:A74"/>
    <mergeCell ref="B72:C72"/>
    <mergeCell ref="D72:E72"/>
    <mergeCell ref="F72:G72"/>
    <mergeCell ref="H72:I7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XFD1048576"/>
    </sheetView>
  </sheetViews>
  <sheetFormatPr defaultRowHeight="20.25"/>
  <cols>
    <col min="1" max="1" width="42.875" style="13" customWidth="1"/>
    <col min="2" max="2" width="7.625" style="3" bestFit="1" customWidth="1"/>
    <col min="3" max="3" width="12.625" style="3" customWidth="1"/>
    <col min="4" max="4" width="7.625" style="3" bestFit="1" customWidth="1"/>
    <col min="5" max="5" width="12.625" style="3" customWidth="1"/>
    <col min="6" max="6" width="7.625" style="3" bestFit="1" customWidth="1"/>
    <col min="7" max="7" width="12.625" style="3" customWidth="1"/>
    <col min="8" max="8" width="7.625" style="3" bestFit="1" customWidth="1"/>
    <col min="9" max="9" width="12.625" style="3" customWidth="1"/>
    <col min="10" max="16384" width="9" style="2"/>
  </cols>
  <sheetData>
    <row r="1" spans="1:9" ht="21">
      <c r="A1" s="26" t="s">
        <v>63</v>
      </c>
      <c r="B1" s="26"/>
      <c r="C1" s="26"/>
      <c r="D1" s="26"/>
      <c r="E1" s="26"/>
      <c r="F1" s="26"/>
      <c r="G1" s="26"/>
      <c r="H1" s="26"/>
      <c r="I1" s="26"/>
    </row>
    <row r="2" spans="1:9" ht="21">
      <c r="A2" s="26" t="s">
        <v>50</v>
      </c>
      <c r="B2" s="26"/>
      <c r="C2" s="26"/>
      <c r="D2" s="26"/>
      <c r="E2" s="26"/>
      <c r="F2" s="26"/>
      <c r="G2" s="26"/>
      <c r="H2" s="26"/>
      <c r="I2" s="26"/>
    </row>
    <row r="3" spans="1:9" ht="21">
      <c r="A3" s="10"/>
    </row>
    <row r="4" spans="1:9" s="14" customFormat="1" ht="21">
      <c r="A4" s="30" t="s">
        <v>0</v>
      </c>
      <c r="B4" s="25" t="s">
        <v>1</v>
      </c>
      <c r="C4" s="25"/>
      <c r="D4" s="25" t="s">
        <v>2</v>
      </c>
      <c r="E4" s="25"/>
      <c r="F4" s="25" t="s">
        <v>3</v>
      </c>
      <c r="G4" s="25"/>
      <c r="H4" s="25" t="s">
        <v>4</v>
      </c>
      <c r="I4" s="25"/>
    </row>
    <row r="5" spans="1:9" s="14" customFormat="1" ht="60.75">
      <c r="A5" s="30"/>
      <c r="B5" s="18" t="s">
        <v>5</v>
      </c>
      <c r="C5" s="18" t="s">
        <v>7</v>
      </c>
      <c r="D5" s="18" t="s">
        <v>5</v>
      </c>
      <c r="E5" s="18" t="s">
        <v>7</v>
      </c>
      <c r="F5" s="18" t="s">
        <v>5</v>
      </c>
      <c r="G5" s="18" t="s">
        <v>7</v>
      </c>
      <c r="H5" s="18" t="s">
        <v>5</v>
      </c>
      <c r="I5" s="18" t="s">
        <v>7</v>
      </c>
    </row>
    <row r="6" spans="1:9" s="14" customFormat="1" ht="60.75">
      <c r="A6" s="30"/>
      <c r="B6" s="18" t="s">
        <v>6</v>
      </c>
      <c r="C6" s="18" t="s">
        <v>8</v>
      </c>
      <c r="D6" s="18" t="s">
        <v>6</v>
      </c>
      <c r="E6" s="18" t="s">
        <v>8</v>
      </c>
      <c r="F6" s="18" t="s">
        <v>6</v>
      </c>
      <c r="G6" s="18" t="s">
        <v>8</v>
      </c>
      <c r="H6" s="18" t="s">
        <v>6</v>
      </c>
      <c r="I6" s="18" t="s">
        <v>8</v>
      </c>
    </row>
    <row r="7" spans="1:9" ht="21">
      <c r="A7" s="22" t="s">
        <v>14</v>
      </c>
      <c r="B7" s="23"/>
      <c r="C7" s="23"/>
      <c r="D7" s="23"/>
      <c r="E7" s="23"/>
      <c r="F7" s="23"/>
      <c r="G7" s="23"/>
      <c r="H7" s="23"/>
      <c r="I7" s="24"/>
    </row>
    <row r="8" spans="1:9" ht="21">
      <c r="A8" s="12" t="s">
        <v>65</v>
      </c>
      <c r="B8" s="6"/>
      <c r="C8" s="6"/>
      <c r="D8" s="6"/>
      <c r="E8" s="6"/>
      <c r="F8" s="6"/>
      <c r="G8" s="6"/>
      <c r="H8" s="6">
        <v>1</v>
      </c>
      <c r="I8" s="6">
        <v>10000</v>
      </c>
    </row>
    <row r="9" spans="1:9" ht="21">
      <c r="A9" s="7" t="s">
        <v>13</v>
      </c>
      <c r="B9" s="8">
        <f t="shared" ref="B9:I9" si="0">SUM(B8:B8)</f>
        <v>0</v>
      </c>
      <c r="C9" s="8">
        <f t="shared" si="0"/>
        <v>0</v>
      </c>
      <c r="D9" s="8">
        <f t="shared" si="0"/>
        <v>0</v>
      </c>
      <c r="E9" s="8">
        <f t="shared" si="0"/>
        <v>0</v>
      </c>
      <c r="F9" s="8">
        <f t="shared" si="0"/>
        <v>0</v>
      </c>
      <c r="G9" s="8">
        <f t="shared" si="0"/>
        <v>0</v>
      </c>
      <c r="H9" s="8">
        <f t="shared" si="0"/>
        <v>1</v>
      </c>
      <c r="I9" s="8">
        <f t="shared" si="0"/>
        <v>10000</v>
      </c>
    </row>
    <row r="10" spans="1:9" ht="21">
      <c r="A10" s="22" t="s">
        <v>19</v>
      </c>
      <c r="B10" s="23"/>
      <c r="C10" s="23"/>
      <c r="D10" s="23"/>
      <c r="E10" s="23"/>
      <c r="F10" s="23"/>
      <c r="G10" s="23"/>
      <c r="H10" s="23"/>
      <c r="I10" s="24"/>
    </row>
    <row r="11" spans="1:9" ht="60.75">
      <c r="A11" s="12" t="s">
        <v>54</v>
      </c>
      <c r="B11" s="6">
        <v>6</v>
      </c>
      <c r="C11" s="6">
        <v>2970000</v>
      </c>
      <c r="D11" s="6">
        <v>6</v>
      </c>
      <c r="E11" s="6">
        <v>2970000</v>
      </c>
      <c r="F11" s="6">
        <v>6</v>
      </c>
      <c r="G11" s="6">
        <v>3970000</v>
      </c>
      <c r="H11" s="6">
        <v>6</v>
      </c>
      <c r="I11" s="6">
        <v>3970000</v>
      </c>
    </row>
    <row r="12" spans="1:9" ht="60.75">
      <c r="A12" s="7" t="s">
        <v>13</v>
      </c>
      <c r="B12" s="8">
        <f t="shared" ref="B12:I12" si="1">SUM(B11:B11)</f>
        <v>6</v>
      </c>
      <c r="C12" s="8">
        <f t="shared" si="1"/>
        <v>2970000</v>
      </c>
      <c r="D12" s="8">
        <f t="shared" si="1"/>
        <v>6</v>
      </c>
      <c r="E12" s="8">
        <f t="shared" si="1"/>
        <v>2970000</v>
      </c>
      <c r="F12" s="8">
        <f t="shared" si="1"/>
        <v>6</v>
      </c>
      <c r="G12" s="8">
        <f t="shared" si="1"/>
        <v>3970000</v>
      </c>
      <c r="H12" s="8">
        <f t="shared" si="1"/>
        <v>6</v>
      </c>
      <c r="I12" s="8">
        <f t="shared" si="1"/>
        <v>3970000</v>
      </c>
    </row>
    <row r="13" spans="1:9" ht="21">
      <c r="A13" s="22" t="s">
        <v>22</v>
      </c>
      <c r="B13" s="23"/>
      <c r="C13" s="23"/>
      <c r="D13" s="23"/>
      <c r="E13" s="23"/>
      <c r="F13" s="23"/>
      <c r="G13" s="23"/>
      <c r="H13" s="23"/>
      <c r="I13" s="24"/>
    </row>
    <row r="14" spans="1:9" ht="21">
      <c r="A14" s="12" t="s">
        <v>64</v>
      </c>
      <c r="B14" s="6"/>
      <c r="C14" s="6"/>
      <c r="D14" s="6">
        <v>1</v>
      </c>
      <c r="E14" s="6">
        <v>20000</v>
      </c>
      <c r="F14" s="6">
        <v>6</v>
      </c>
      <c r="G14" s="6">
        <v>70000</v>
      </c>
      <c r="H14" s="6">
        <v>4</v>
      </c>
      <c r="I14" s="6">
        <v>40000</v>
      </c>
    </row>
    <row r="15" spans="1:9" ht="21">
      <c r="A15" s="12"/>
      <c r="B15" s="6"/>
      <c r="C15" s="6"/>
      <c r="D15" s="6"/>
      <c r="E15" s="6"/>
      <c r="F15" s="6"/>
      <c r="G15" s="6"/>
      <c r="H15" s="6"/>
      <c r="I15" s="6"/>
    </row>
    <row r="16" spans="1:9" ht="21">
      <c r="A16" s="7" t="s">
        <v>13</v>
      </c>
      <c r="B16" s="8">
        <f t="shared" ref="B16:I16" si="2">SUM(B14:B14)</f>
        <v>0</v>
      </c>
      <c r="C16" s="8">
        <f t="shared" si="2"/>
        <v>0</v>
      </c>
      <c r="D16" s="8">
        <f t="shared" si="2"/>
        <v>1</v>
      </c>
      <c r="E16" s="8">
        <f t="shared" si="2"/>
        <v>20000</v>
      </c>
      <c r="F16" s="8">
        <f t="shared" si="2"/>
        <v>6</v>
      </c>
      <c r="G16" s="8">
        <f t="shared" si="2"/>
        <v>70000</v>
      </c>
      <c r="H16" s="8">
        <f t="shared" si="2"/>
        <v>4</v>
      </c>
      <c r="I16" s="8">
        <f t="shared" si="2"/>
        <v>40000</v>
      </c>
    </row>
    <row r="17" spans="1:9" ht="21">
      <c r="A17" s="22" t="s">
        <v>34</v>
      </c>
      <c r="B17" s="23"/>
      <c r="C17" s="23"/>
      <c r="D17" s="23"/>
      <c r="E17" s="23"/>
      <c r="F17" s="23"/>
      <c r="G17" s="23"/>
      <c r="H17" s="23"/>
      <c r="I17" s="24"/>
    </row>
    <row r="18" spans="1:9" ht="40.5">
      <c r="A18" s="12" t="s">
        <v>58</v>
      </c>
      <c r="B18" s="6"/>
      <c r="C18" s="6"/>
      <c r="D18" s="6">
        <v>2</v>
      </c>
      <c r="E18" s="6">
        <v>20000</v>
      </c>
      <c r="F18" s="6">
        <v>1</v>
      </c>
      <c r="G18" s="6">
        <v>15000</v>
      </c>
      <c r="H18" s="9">
        <v>7</v>
      </c>
      <c r="I18" s="9">
        <v>90000</v>
      </c>
    </row>
    <row r="19" spans="1:9" ht="21">
      <c r="A19" s="12"/>
      <c r="B19" s="6"/>
      <c r="C19" s="6"/>
      <c r="D19" s="6"/>
      <c r="E19" s="6"/>
      <c r="F19" s="6"/>
      <c r="G19" s="6"/>
      <c r="H19" s="9"/>
      <c r="I19" s="9"/>
    </row>
    <row r="20" spans="1:9" ht="21">
      <c r="A20" s="7" t="s">
        <v>13</v>
      </c>
      <c r="B20" s="8">
        <f t="shared" ref="B20:I20" si="3">SUM(B18:B18)</f>
        <v>0</v>
      </c>
      <c r="C20" s="8">
        <f t="shared" si="3"/>
        <v>0</v>
      </c>
      <c r="D20" s="8">
        <f t="shared" si="3"/>
        <v>2</v>
      </c>
      <c r="E20" s="8">
        <f t="shared" si="3"/>
        <v>20000</v>
      </c>
      <c r="F20" s="8">
        <f t="shared" si="3"/>
        <v>1</v>
      </c>
      <c r="G20" s="8">
        <f t="shared" si="3"/>
        <v>15000</v>
      </c>
      <c r="H20" s="8">
        <f t="shared" si="3"/>
        <v>7</v>
      </c>
      <c r="I20" s="8">
        <f t="shared" si="3"/>
        <v>90000</v>
      </c>
    </row>
    <row r="21" spans="1:9" ht="21">
      <c r="A21" s="22" t="s">
        <v>43</v>
      </c>
      <c r="B21" s="23"/>
      <c r="C21" s="23"/>
      <c r="D21" s="23"/>
      <c r="E21" s="23"/>
      <c r="F21" s="23"/>
      <c r="G21" s="23"/>
      <c r="H21" s="23"/>
      <c r="I21" s="24"/>
    </row>
    <row r="22" spans="1:9" ht="40.5">
      <c r="A22" s="12" t="s">
        <v>57</v>
      </c>
      <c r="B22" s="6">
        <v>1</v>
      </c>
      <c r="C22" s="6">
        <v>5000</v>
      </c>
      <c r="D22" s="6">
        <v>1</v>
      </c>
      <c r="E22" s="6">
        <v>5000</v>
      </c>
      <c r="F22" s="6">
        <v>1</v>
      </c>
      <c r="G22" s="6">
        <v>5000</v>
      </c>
      <c r="H22" s="6">
        <v>1</v>
      </c>
      <c r="I22" s="6">
        <v>5000</v>
      </c>
    </row>
    <row r="23" spans="1:9" ht="21">
      <c r="A23" s="12"/>
      <c r="B23" s="6"/>
      <c r="C23" s="6"/>
      <c r="D23" s="6"/>
      <c r="E23" s="6"/>
      <c r="F23" s="6"/>
      <c r="G23" s="6"/>
      <c r="H23" s="9"/>
      <c r="I23" s="9"/>
    </row>
    <row r="24" spans="1:9" ht="21">
      <c r="A24" s="7" t="s">
        <v>13</v>
      </c>
      <c r="B24" s="8">
        <f>SUM(B22:B23)</f>
        <v>1</v>
      </c>
      <c r="C24" s="8">
        <f t="shared" ref="C24:I24" si="4">SUM(C22:C23)</f>
        <v>5000</v>
      </c>
      <c r="D24" s="8">
        <f t="shared" si="4"/>
        <v>1</v>
      </c>
      <c r="E24" s="8">
        <f t="shared" si="4"/>
        <v>5000</v>
      </c>
      <c r="F24" s="8">
        <f t="shared" si="4"/>
        <v>1</v>
      </c>
      <c r="G24" s="8">
        <f t="shared" si="4"/>
        <v>5000</v>
      </c>
      <c r="H24" s="8">
        <f t="shared" si="4"/>
        <v>1</v>
      </c>
      <c r="I24" s="8">
        <f t="shared" si="4"/>
        <v>5000</v>
      </c>
    </row>
    <row r="25" spans="1:9" ht="60.75">
      <c r="A25" s="7" t="s">
        <v>49</v>
      </c>
      <c r="B25" s="8">
        <f t="shared" ref="B25:I25" si="5">SUM(B9+B12+B16+B20+B24)</f>
        <v>7</v>
      </c>
      <c r="C25" s="8">
        <f t="shared" si="5"/>
        <v>2975000</v>
      </c>
      <c r="D25" s="8">
        <f t="shared" si="5"/>
        <v>10</v>
      </c>
      <c r="E25" s="8">
        <f t="shared" si="5"/>
        <v>3015000</v>
      </c>
      <c r="F25" s="8">
        <f t="shared" si="5"/>
        <v>14</v>
      </c>
      <c r="G25" s="8">
        <f t="shared" si="5"/>
        <v>4060000</v>
      </c>
      <c r="H25" s="8">
        <f t="shared" si="5"/>
        <v>19</v>
      </c>
      <c r="I25" s="8">
        <f t="shared" si="5"/>
        <v>4115000</v>
      </c>
    </row>
  </sheetData>
  <mergeCells count="12">
    <mergeCell ref="A1:I1"/>
    <mergeCell ref="A2:I2"/>
    <mergeCell ref="A4:A6"/>
    <mergeCell ref="B4:C4"/>
    <mergeCell ref="D4:E4"/>
    <mergeCell ref="F4:G4"/>
    <mergeCell ref="H4:I4"/>
    <mergeCell ref="A21:I21"/>
    <mergeCell ref="A17:I17"/>
    <mergeCell ref="A7:I7"/>
    <mergeCell ref="A10:I10"/>
    <mergeCell ref="A13:I13"/>
  </mergeCells>
  <pageMargins left="0.31496062992125984" right="0.70866141732283472" top="0.55118110236220474" bottom="0.15748031496062992" header="0.31496062992125984" footer="0.11811023622047245"/>
  <pageSetup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K6" sqref="K6"/>
    </sheetView>
  </sheetViews>
  <sheetFormatPr defaultRowHeight="20.25"/>
  <cols>
    <col min="1" max="1" width="48.25" style="13" customWidth="1"/>
    <col min="2" max="2" width="16.75" style="3" customWidth="1"/>
    <col min="3" max="3" width="16.25" style="3" customWidth="1"/>
    <col min="4" max="4" width="13.125" style="3" customWidth="1"/>
    <col min="5" max="5" width="18" style="3" customWidth="1"/>
    <col min="6" max="6" width="13.875" style="3" customWidth="1"/>
    <col min="7" max="7" width="18" style="3" customWidth="1"/>
    <col min="8" max="8" width="13.25" style="3" customWidth="1"/>
    <col min="9" max="9" width="21.125" style="3" customWidth="1"/>
    <col min="10" max="16384" width="9" style="2"/>
  </cols>
  <sheetData>
    <row r="1" spans="1:9">
      <c r="A1" s="26" t="s">
        <v>66</v>
      </c>
      <c r="B1" s="26"/>
      <c r="C1" s="26"/>
      <c r="D1" s="26"/>
      <c r="E1" s="26"/>
      <c r="F1" s="26"/>
      <c r="G1" s="26"/>
      <c r="H1" s="26"/>
      <c r="I1" s="26"/>
    </row>
    <row r="2" spans="1:9">
      <c r="A2" s="26" t="s">
        <v>50</v>
      </c>
      <c r="B2" s="26"/>
      <c r="C2" s="26"/>
      <c r="D2" s="26"/>
      <c r="E2" s="26"/>
      <c r="F2" s="26"/>
      <c r="G2" s="26"/>
      <c r="H2" s="26"/>
      <c r="I2" s="26"/>
    </row>
    <row r="3" spans="1:9" ht="21">
      <c r="A3" s="10"/>
    </row>
    <row r="4" spans="1:9" s="14" customFormat="1">
      <c r="A4" s="30" t="s">
        <v>0</v>
      </c>
      <c r="B4" s="25" t="s">
        <v>1</v>
      </c>
      <c r="C4" s="25"/>
      <c r="D4" s="25" t="s">
        <v>2</v>
      </c>
      <c r="E4" s="25"/>
      <c r="F4" s="25" t="s">
        <v>3</v>
      </c>
      <c r="G4" s="25"/>
      <c r="H4" s="25" t="s">
        <v>4</v>
      </c>
      <c r="I4" s="25"/>
    </row>
    <row r="5" spans="1:9" s="14" customFormat="1" ht="60.75">
      <c r="A5" s="30"/>
      <c r="B5" s="21" t="s">
        <v>5</v>
      </c>
      <c r="C5" s="21" t="s">
        <v>7</v>
      </c>
      <c r="D5" s="21" t="s">
        <v>5</v>
      </c>
      <c r="E5" s="21" t="s">
        <v>7</v>
      </c>
      <c r="F5" s="21" t="s">
        <v>5</v>
      </c>
      <c r="G5" s="21" t="s">
        <v>7</v>
      </c>
      <c r="H5" s="21" t="s">
        <v>5</v>
      </c>
      <c r="I5" s="21" t="s">
        <v>7</v>
      </c>
    </row>
    <row r="6" spans="1:9" s="14" customFormat="1" ht="60.75">
      <c r="A6" s="30"/>
      <c r="B6" s="21" t="s">
        <v>6</v>
      </c>
      <c r="C6" s="21" t="s">
        <v>8</v>
      </c>
      <c r="D6" s="21" t="s">
        <v>6</v>
      </c>
      <c r="E6" s="21" t="s">
        <v>8</v>
      </c>
      <c r="F6" s="21" t="s">
        <v>6</v>
      </c>
      <c r="G6" s="21" t="s">
        <v>8</v>
      </c>
      <c r="H6" s="21" t="s">
        <v>6</v>
      </c>
      <c r="I6" s="21" t="s">
        <v>8</v>
      </c>
    </row>
    <row r="7" spans="1:9">
      <c r="A7" s="22" t="s">
        <v>38</v>
      </c>
      <c r="B7" s="23"/>
      <c r="C7" s="23"/>
      <c r="D7" s="23"/>
      <c r="E7" s="23"/>
      <c r="F7" s="23"/>
      <c r="G7" s="23"/>
      <c r="H7" s="23"/>
      <c r="I7" s="24"/>
    </row>
    <row r="8" spans="1:9" ht="21">
      <c r="A8" s="12"/>
      <c r="B8" s="6">
        <v>7</v>
      </c>
      <c r="C8" s="6">
        <v>11244700</v>
      </c>
      <c r="D8" s="6">
        <v>3</v>
      </c>
      <c r="E8" s="6">
        <v>5800000</v>
      </c>
      <c r="F8" s="6">
        <v>3</v>
      </c>
      <c r="G8" s="6">
        <v>5800000</v>
      </c>
      <c r="H8" s="6">
        <v>3</v>
      </c>
      <c r="I8" s="6">
        <v>5800000</v>
      </c>
    </row>
    <row r="9" spans="1:9" ht="60.75">
      <c r="A9" s="7" t="s">
        <v>13</v>
      </c>
      <c r="B9" s="8">
        <f t="shared" ref="B9:I9" si="0">SUM(B8:B8)</f>
        <v>7</v>
      </c>
      <c r="C9" s="8">
        <f t="shared" si="0"/>
        <v>11244700</v>
      </c>
      <c r="D9" s="8">
        <f t="shared" si="0"/>
        <v>3</v>
      </c>
      <c r="E9" s="8">
        <f t="shared" si="0"/>
        <v>5800000</v>
      </c>
      <c r="F9" s="8">
        <f t="shared" si="0"/>
        <v>3</v>
      </c>
      <c r="G9" s="8">
        <f t="shared" si="0"/>
        <v>5800000</v>
      </c>
      <c r="H9" s="8">
        <f t="shared" si="0"/>
        <v>3</v>
      </c>
      <c r="I9" s="8">
        <f t="shared" si="0"/>
        <v>5800000</v>
      </c>
    </row>
    <row r="10" spans="1:9" ht="21">
      <c r="A10" s="12"/>
      <c r="B10" s="6"/>
      <c r="C10" s="6"/>
      <c r="D10" s="6"/>
      <c r="E10" s="6"/>
      <c r="F10" s="6"/>
      <c r="G10" s="6"/>
      <c r="H10" s="9"/>
      <c r="I10" s="9"/>
    </row>
    <row r="11" spans="1:9">
      <c r="A11" s="7" t="s">
        <v>13</v>
      </c>
      <c r="B11" s="8">
        <f t="shared" ref="B11:I11" si="1">SUM(B10:B10)</f>
        <v>0</v>
      </c>
      <c r="C11" s="8">
        <f t="shared" si="1"/>
        <v>0</v>
      </c>
      <c r="D11" s="8">
        <f t="shared" si="1"/>
        <v>0</v>
      </c>
      <c r="E11" s="8">
        <f t="shared" si="1"/>
        <v>0</v>
      </c>
      <c r="F11" s="8">
        <f t="shared" si="1"/>
        <v>0</v>
      </c>
      <c r="G11" s="8">
        <f t="shared" si="1"/>
        <v>0</v>
      </c>
      <c r="H11" s="8">
        <f t="shared" si="1"/>
        <v>0</v>
      </c>
      <c r="I11" s="8">
        <f t="shared" si="1"/>
        <v>0</v>
      </c>
    </row>
    <row r="12" spans="1:9" ht="60.75">
      <c r="A12" s="7" t="s">
        <v>49</v>
      </c>
      <c r="B12" s="8">
        <f>SUM(B9)</f>
        <v>7</v>
      </c>
      <c r="C12" s="8">
        <f t="shared" ref="C12:I12" si="2">SUM(C9)</f>
        <v>11244700</v>
      </c>
      <c r="D12" s="8">
        <f t="shared" si="2"/>
        <v>3</v>
      </c>
      <c r="E12" s="8">
        <f t="shared" si="2"/>
        <v>5800000</v>
      </c>
      <c r="F12" s="8">
        <f t="shared" si="2"/>
        <v>3</v>
      </c>
      <c r="G12" s="8">
        <f t="shared" si="2"/>
        <v>5800000</v>
      </c>
      <c r="H12" s="8">
        <f t="shared" si="2"/>
        <v>3</v>
      </c>
      <c r="I12" s="8">
        <f t="shared" si="2"/>
        <v>5800000</v>
      </c>
    </row>
    <row r="13" spans="1:9" ht="21"/>
    <row r="14" spans="1:9" ht="21"/>
    <row r="15" spans="1:9" ht="21"/>
    <row r="16" spans="1:9" ht="21"/>
    <row r="17" ht="21"/>
    <row r="18" ht="21"/>
    <row r="19" ht="21"/>
    <row r="20" ht="21"/>
    <row r="21" ht="21"/>
    <row r="22" ht="21"/>
    <row r="23" ht="21"/>
  </sheetData>
  <mergeCells count="8">
    <mergeCell ref="A7:I7"/>
    <mergeCell ref="A1:I1"/>
    <mergeCell ref="A2:I2"/>
    <mergeCell ref="A4:A6"/>
    <mergeCell ref="B4:C4"/>
    <mergeCell ref="D4:E4"/>
    <mergeCell ref="F4:G4"/>
    <mergeCell ref="H4:I4"/>
  </mergeCells>
  <pageMargins left="0.11811023622047245" right="0.9055118110236221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2018-01-31T09:48:54Z</cp:lastPrinted>
  <dcterms:created xsi:type="dcterms:W3CDTF">2016-11-27T13:48:55Z</dcterms:created>
  <dcterms:modified xsi:type="dcterms:W3CDTF">2018-11-13T00:25:43Z</dcterms:modified>
</cp:coreProperties>
</file>